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tabRatio="285"/>
  </bookViews>
  <sheets>
    <sheet name="盘扣钢管报价表" sheetId="2" r:id="rId1"/>
    <sheet name="普通钢管"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<sst xmlns="http://schemas.openxmlformats.org/spreadsheetml/2006/main" count="270" uniqueCount="148">
  <si>
    <t>盘扣脚手架租赁报价表（索普新材料80万吨硫酸迁建及配套工程总承包(EPC)项目35KV变电所工程）</t>
  </si>
  <si>
    <t>序号</t>
  </si>
  <si>
    <t>物资名称</t>
  </si>
  <si>
    <t>计算规格
（不低于此规格）</t>
  </si>
  <si>
    <t>报价钢管规格</t>
  </si>
  <si>
    <t>计算规格
尺寸型号(mm)</t>
  </si>
  <si>
    <t>报价规格
尺寸型号(mm)</t>
  </si>
  <si>
    <t>钢材等级不低于此要求</t>
  </si>
  <si>
    <t>暂估使用量（根）</t>
  </si>
  <si>
    <t>暂估租赁时间（天）</t>
  </si>
  <si>
    <t>参考理论重量（kg/根）</t>
  </si>
  <si>
    <t>报价理论重量（kg/根）</t>
  </si>
  <si>
    <t>含税租赁单价
（见备注）</t>
  </si>
  <si>
    <t>含税租赁总价（元）</t>
  </si>
  <si>
    <t>备注</t>
  </si>
  <si>
    <t>可调托撑</t>
  </si>
  <si>
    <t>Ф48×6.5×600</t>
  </si>
  <si>
    <t>KTC-600</t>
  </si>
  <si>
    <t>Q235B</t>
  </si>
  <si>
    <t>/</t>
  </si>
  <si>
    <r>
      <rPr>
        <sz val="10"/>
        <color theme="1"/>
        <rFont val="等线"/>
        <charset val="134"/>
        <scheme val="minor"/>
      </rPr>
      <t xml:space="preserve">租赁单价为（ </t>
    </r>
    <r>
      <rPr>
        <u/>
        <sz val="10"/>
        <color theme="1"/>
        <rFont val="等线"/>
        <charset val="134"/>
        <scheme val="minor"/>
      </rPr>
      <t xml:space="preserve">      </t>
    </r>
    <r>
      <rPr>
        <sz val="10"/>
        <color theme="1"/>
        <rFont val="等线"/>
        <charset val="134"/>
        <scheme val="minor"/>
      </rPr>
      <t>元/个/天）
含税租赁总价=暂估使用量X含税租赁单价X暂估使用天数
实际结算价=实际使用量X含税租赁单价X实际使用天数</t>
    </r>
  </si>
  <si>
    <t>可调底座</t>
  </si>
  <si>
    <t>KDZ-600</t>
  </si>
  <si>
    <t>挂梯</t>
  </si>
  <si>
    <t>1500*72*2000</t>
  </si>
  <si>
    <t>钢踏板</t>
  </si>
  <si>
    <r>
      <rPr>
        <sz val="10"/>
        <rFont val="宋体"/>
        <charset val="134"/>
      </rPr>
      <t>宽</t>
    </r>
    <r>
      <rPr>
        <sz val="10"/>
        <rFont val="Times New Roman"/>
        <charset val="134"/>
      </rPr>
      <t>240*</t>
    </r>
    <r>
      <rPr>
        <sz val="10"/>
        <rFont val="宋体"/>
        <charset val="134"/>
      </rPr>
      <t>高</t>
    </r>
    <r>
      <rPr>
        <sz val="10"/>
        <rFont val="Times New Roman"/>
        <charset val="134"/>
      </rPr>
      <t>55*</t>
    </r>
    <r>
      <rPr>
        <sz val="10"/>
        <rFont val="宋体"/>
        <charset val="134"/>
      </rPr>
      <t>厚</t>
    </r>
    <r>
      <rPr>
        <sz val="10"/>
        <rFont val="Times New Roman"/>
        <charset val="134"/>
      </rPr>
      <t>1.5*900</t>
    </r>
  </si>
  <si>
    <r>
      <rPr>
        <sz val="10"/>
        <color theme="1"/>
        <rFont val="宋体"/>
        <charset val="134"/>
      </rPr>
      <t>宽</t>
    </r>
    <r>
      <rPr>
        <sz val="10"/>
        <color theme="1"/>
        <rFont val="Times New Roman"/>
        <charset val="134"/>
      </rPr>
      <t>240*</t>
    </r>
    <r>
      <rPr>
        <sz val="10"/>
        <color theme="1"/>
        <rFont val="宋体"/>
        <charset val="134"/>
      </rPr>
      <t>高</t>
    </r>
    <r>
      <rPr>
        <sz val="10"/>
        <color theme="1"/>
        <rFont val="Times New Roman"/>
        <charset val="134"/>
      </rPr>
      <t>55*</t>
    </r>
    <r>
      <rPr>
        <sz val="10"/>
        <color theme="1"/>
        <rFont val="宋体"/>
        <charset val="134"/>
      </rPr>
      <t>厚</t>
    </r>
    <r>
      <rPr>
        <sz val="10"/>
        <color theme="1"/>
        <rFont val="Times New Roman"/>
        <charset val="134"/>
      </rPr>
      <t>1.5*1200</t>
    </r>
  </si>
  <si>
    <r>
      <rPr>
        <sz val="10"/>
        <color rgb="FF000000"/>
        <rFont val="宋体"/>
        <charset val="134"/>
      </rPr>
      <t>宽</t>
    </r>
    <r>
      <rPr>
        <sz val="10"/>
        <color rgb="FF000000"/>
        <rFont val="Times New Roman"/>
        <charset val="134"/>
      </rPr>
      <t>240*</t>
    </r>
    <r>
      <rPr>
        <sz val="10"/>
        <color rgb="FF000000"/>
        <rFont val="宋体"/>
        <charset val="134"/>
      </rPr>
      <t>高</t>
    </r>
    <r>
      <rPr>
        <sz val="10"/>
        <color rgb="FF000000"/>
        <rFont val="Times New Roman"/>
        <charset val="134"/>
      </rPr>
      <t>55*</t>
    </r>
    <r>
      <rPr>
        <sz val="10"/>
        <color rgb="FF000000"/>
        <rFont val="宋体"/>
        <charset val="134"/>
      </rPr>
      <t>厚</t>
    </r>
    <r>
      <rPr>
        <sz val="10"/>
        <color rgb="FF000000"/>
        <rFont val="Times New Roman"/>
        <charset val="134"/>
      </rPr>
      <t>1.5*1500</t>
    </r>
  </si>
  <si>
    <t>打包架</t>
  </si>
  <si>
    <t>水平杆</t>
  </si>
  <si>
    <t>Ф48.3×2.5×540</t>
  </si>
  <si>
    <t>B-SG-600</t>
  </si>
  <si>
    <r>
      <rPr>
        <sz val="10"/>
        <color theme="1"/>
        <rFont val="等线"/>
        <charset val="134"/>
        <scheme val="minor"/>
      </rPr>
      <t xml:space="preserve">租赁单价为（ </t>
    </r>
    <r>
      <rPr>
        <u/>
        <sz val="10"/>
        <color theme="1"/>
        <rFont val="等线"/>
        <charset val="134"/>
        <scheme val="minor"/>
      </rPr>
      <t xml:space="preserve">      </t>
    </r>
    <r>
      <rPr>
        <sz val="10"/>
        <color theme="1"/>
        <rFont val="等线"/>
        <charset val="134"/>
        <scheme val="minor"/>
      </rPr>
      <t>元/吨/天）
含税租赁总价=暂估使用量X报价理论重量X含税租赁单价X暂估使用天数/1000；
实际结算价=实际使用量X</t>
    </r>
    <r>
      <rPr>
        <sz val="10"/>
        <rFont val="等线"/>
        <charset val="134"/>
        <scheme val="minor"/>
      </rPr>
      <t>报价理论重量</t>
    </r>
    <r>
      <rPr>
        <sz val="10"/>
        <color theme="1"/>
        <rFont val="等线"/>
        <charset val="134"/>
        <scheme val="minor"/>
      </rPr>
      <t>X含税租赁单价X暂估使用天数/1000；</t>
    </r>
  </si>
  <si>
    <t>Ф48.3×2.5×840</t>
  </si>
  <si>
    <t>B-SG-900</t>
  </si>
  <si>
    <t>Ф48.3×2.5×1140</t>
  </si>
  <si>
    <t>B-SG-1200</t>
  </si>
  <si>
    <t>Ф48.3×2.5×1440</t>
  </si>
  <si>
    <t>B-SG-1500</t>
  </si>
  <si>
    <t>方柱扣</t>
  </si>
  <si>
    <t>10#500-800</t>
  </si>
  <si>
    <t>Q355</t>
  </si>
  <si>
    <t>10#600-1000</t>
  </si>
  <si>
    <t>基座</t>
  </si>
  <si>
    <r>
      <rPr>
        <sz val="10"/>
        <color rgb="FF000000"/>
        <rFont val="Times New Roman"/>
        <charset val="134"/>
      </rPr>
      <t>JZ200</t>
    </r>
    <r>
      <rPr>
        <sz val="10"/>
        <color rgb="FF000000"/>
        <rFont val="宋体"/>
        <charset val="134"/>
      </rPr>
      <t>（</t>
    </r>
    <r>
      <rPr>
        <sz val="10"/>
        <color rgb="FF000000"/>
        <rFont val="Times New Roman"/>
        <charset val="134"/>
      </rPr>
      <t>Ф48×3.2×200</t>
    </r>
    <r>
      <rPr>
        <sz val="10"/>
        <color rgb="FF000000"/>
        <rFont val="宋体"/>
        <charset val="134"/>
      </rPr>
      <t>）</t>
    </r>
  </si>
  <si>
    <t>基座-200</t>
  </si>
  <si>
    <r>
      <rPr>
        <sz val="10"/>
        <color rgb="FF000000"/>
        <rFont val="Times New Roman"/>
        <charset val="134"/>
      </rPr>
      <t>JZ350</t>
    </r>
    <r>
      <rPr>
        <sz val="10"/>
        <color rgb="FF000000"/>
        <rFont val="宋体"/>
        <charset val="134"/>
      </rPr>
      <t>（</t>
    </r>
    <r>
      <rPr>
        <sz val="10"/>
        <color rgb="FF000000"/>
        <rFont val="Times New Roman"/>
        <charset val="134"/>
      </rPr>
      <t>Ф48×3.2×350</t>
    </r>
    <r>
      <rPr>
        <sz val="10"/>
        <color rgb="FF000000"/>
        <rFont val="宋体"/>
        <charset val="134"/>
      </rPr>
      <t>）</t>
    </r>
  </si>
  <si>
    <t>基座-350</t>
  </si>
  <si>
    <r>
      <rPr>
        <sz val="10"/>
        <color rgb="FF000000"/>
        <rFont val="Times New Roman"/>
        <charset val="134"/>
      </rPr>
      <t>JZ500</t>
    </r>
    <r>
      <rPr>
        <sz val="10"/>
        <color rgb="FF000000"/>
        <rFont val="宋体"/>
        <charset val="134"/>
      </rPr>
      <t>（</t>
    </r>
    <r>
      <rPr>
        <sz val="10"/>
        <color rgb="FF000000"/>
        <rFont val="Times New Roman"/>
        <charset val="134"/>
      </rPr>
      <t>Ф48×3.2×500</t>
    </r>
    <r>
      <rPr>
        <sz val="10"/>
        <color rgb="FF000000"/>
        <rFont val="宋体"/>
        <charset val="134"/>
      </rPr>
      <t>）</t>
    </r>
  </si>
  <si>
    <t>基座-500</t>
  </si>
  <si>
    <t>立杆</t>
  </si>
  <si>
    <t>Ф48×3.2×500</t>
  </si>
  <si>
    <t>B-LG-500</t>
  </si>
  <si>
    <t>Ф48×3.2×1000</t>
  </si>
  <si>
    <t>B-LG-1000</t>
  </si>
  <si>
    <t>Ф48×3.2×1500</t>
  </si>
  <si>
    <t>B-LG-1500</t>
  </si>
  <si>
    <t>Ф48×3.2×2000</t>
  </si>
  <si>
    <t>B-LG-2000</t>
  </si>
  <si>
    <t>Ф48×3.2×2500</t>
  </si>
  <si>
    <t>B-LG-2500</t>
  </si>
  <si>
    <t>竖向斜杆</t>
  </si>
  <si>
    <t>Ф33.7×2.3×1560</t>
  </si>
  <si>
    <t>B-XG-600*1500</t>
  </si>
  <si>
    <t>Q195</t>
  </si>
  <si>
    <t>Ф33.7×2.3×1710</t>
  </si>
  <si>
    <t>B-XG-900*1500</t>
  </si>
  <si>
    <t>Ф33.7×2.3×2193</t>
  </si>
  <si>
    <t>B-XG-900*2000</t>
  </si>
  <si>
    <t>Ф33.7×2.3×1859</t>
  </si>
  <si>
    <t>B-XG-1200*1500</t>
  </si>
  <si>
    <t>Ф33.7×2.3×2332</t>
  </si>
  <si>
    <t>B-XG-1500*2000</t>
  </si>
  <si>
    <t>运输费</t>
  </si>
  <si>
    <t>运输车辆载重要求：载重约10吨</t>
  </si>
  <si>
    <t>暂估使用量 ：15车次</t>
  </si>
  <si>
    <r>
      <rPr>
        <sz val="10"/>
        <color theme="1"/>
        <rFont val="等线"/>
        <charset val="134"/>
        <scheme val="minor"/>
      </rPr>
      <t xml:space="preserve">单车次费用（ </t>
    </r>
    <r>
      <rPr>
        <u/>
        <sz val="10"/>
        <color theme="1"/>
        <rFont val="等线"/>
        <charset val="134"/>
        <scheme val="minor"/>
      </rPr>
      <t xml:space="preserve">          </t>
    </r>
    <r>
      <rPr>
        <sz val="10"/>
        <color theme="1"/>
        <rFont val="等线"/>
        <charset val="134"/>
        <scheme val="minor"/>
      </rPr>
      <t>元/车次）</t>
    </r>
  </si>
  <si>
    <t>运输车辆载重要求：载重约5吨</t>
  </si>
  <si>
    <t>暂估使用量 ：30车次</t>
  </si>
  <si>
    <t>检测费用</t>
  </si>
  <si>
    <t>钢管、扣件等</t>
  </si>
  <si>
    <t>1次</t>
  </si>
  <si>
    <r>
      <rPr>
        <sz val="9"/>
        <color rgb="FF000000"/>
        <rFont val="等线"/>
        <charset val="134"/>
      </rPr>
      <t xml:space="preserve">材料检测费用
（ </t>
    </r>
    <r>
      <rPr>
        <u/>
        <sz val="9"/>
        <color rgb="FF000000"/>
        <rFont val="等线"/>
        <charset val="134"/>
      </rPr>
      <t xml:space="preserve">          </t>
    </r>
    <r>
      <rPr>
        <sz val="9"/>
        <color rgb="FF000000"/>
        <rFont val="等线"/>
        <charset val="134"/>
      </rPr>
      <t>元/次）</t>
    </r>
  </si>
  <si>
    <t>结算方式：需要提供相关材料送至检测中心进行破坏性检测（钢管、扣件等），费用（包含材料费、运输费、检测费）</t>
  </si>
  <si>
    <t>合计金额</t>
  </si>
  <si>
    <t>盘扣脚手架赔偿费用表</t>
  </si>
  <si>
    <t>损坏类别</t>
  </si>
  <si>
    <t>单位</t>
  </si>
  <si>
    <t>赔偿标准(元)</t>
  </si>
  <si>
    <t>盘扣立杆（基座）连接盘变形</t>
  </si>
  <si>
    <t>个</t>
  </si>
  <si>
    <t>包装架有物报废</t>
  </si>
  <si>
    <t>盘扣立杆（基座）端口变形</t>
  </si>
  <si>
    <t>包装架丢失赔偿</t>
  </si>
  <si>
    <t>盘扣弯曲</t>
  </si>
  <si>
    <t>根</t>
  </si>
  <si>
    <t>盘扣顶、底托有物报废</t>
  </si>
  <si>
    <t>盘扣管内堵塞</t>
  </si>
  <si>
    <t>米</t>
  </si>
  <si>
    <t>盘扣顶、底托丢失赔偿</t>
  </si>
  <si>
    <t>盘扣横杆嵌板丢失</t>
  </si>
  <si>
    <t>表面严重砂浆、涂油漆</t>
  </si>
  <si>
    <t>顶托底座变形损坏</t>
  </si>
  <si>
    <t>盘扣有物报废</t>
  </si>
  <si>
    <t>顶托螺母丢失损坏</t>
  </si>
  <si>
    <t>盘扣丢失赔偿</t>
  </si>
  <si>
    <t>挂梯损坏</t>
  </si>
  <si>
    <t>挂梯丢失赔偿</t>
  </si>
  <si>
    <t>踢脚板损坏</t>
  </si>
  <si>
    <t>踢脚板丢失赔偿</t>
  </si>
  <si>
    <t>钢踏板损坏</t>
  </si>
  <si>
    <t>钢踏板丢失赔偿</t>
  </si>
  <si>
    <r>
      <t>备注：
1、以上报价都为含专项增值税报价，注明专项增值税税率</t>
    </r>
    <r>
      <rPr>
        <u/>
        <sz val="12"/>
        <rFont val="宋体"/>
        <charset val="134"/>
      </rPr>
      <t xml:space="preserve">     </t>
    </r>
    <r>
      <rPr>
        <sz val="12"/>
        <rFont val="宋体"/>
        <charset val="134"/>
      </rPr>
      <t>%（增值税普票按0%计）；按项目暂估使用数填报含税租赁总价，汇总合计金额作为评审报价；赔偿费因占比例较小，未暂估数量，报价只需报单价，实际发生时按实结算，但赔偿标准不得高于构配件的实际价值，如超出报价评审时采购人有权要求报价单位按市场价格进行调整。
2、含税租赁单价，包含租赁材料、盘扣架的上力、下力费，包含租赁材料、顶托、盘扣架的清洗上油费用。
3、钢管质量要求：满足《建筑施工承插型盘扣式钢管脚手架安全技术标准》JGJ/T231-2021、《承插型盘扣式钢管支架构件》JGT503-2016相关规定，钢管表面应平直光滑,不应有裂缝、结疤、分层、错位、硬弯、毛刺、压痕和深的划道；扣件质量要求:材质符合GB9440规定,机械性能符合《钢管脚手架扣件》标准GB15831-2023。直接扣件重量不小于1.25公斤,十字扣件重量不小于1.1公斤,转向扣件重量不小于1.15公斤。应无裂纹,各部位不应有缩松,表面应进行防锈处理,螺栓不得出现滑丝。
4、报价表中盘扣种类规格为力学验算后的安全经济值，如投标托座、水平杆、立杆、竖向斜杆与我公司要求规格不一致，报价函中对采购文件的偏离项需注明，报价时注明规格、尺寸型号，按报价理论重量进行计算。
5、盘扣脚手架应符合GB9440、GB15831-2023、JGJ/T231-2021、JGT503-2016等相关标准，符合我公司建设工程施工需要。需提供盘扣脚手架生产厂家出厂质量合格证书、已使用年限证明等资料。
6、本项目为报建项目，所有材料需要送镇江新区检测中心进行检测，检测结果不合格，不允许使用，同时我公司将对服务单位进行相应的费用索赔。租赁合同签订后由出租方现场取样送检,采购人与监理见证，检验合格后方可使用。
7、现场要求：运输车辆进入施工现场必须严格遵守业主二道门安全管理要求，详见附件5。出租方应保持通讯畅通，及时响应采购人的租赁要求,在采购人要求的时间内将租赁物送至指定地点。出租方负责租赁物的进场工作，保证在采购人约定的时间将租赁物运输到指定的地点(响应时间不得超过2小时)。采购人对进场租赁物进行检查，如不符合要求，采购人有权要求出租方予以退回并及时补充，因此产生的运输费用由出租方承担。在归还后必须当天过数，归还清单上注明归还、损坏的详细数量。
8、合同签订后根据中选价格，从送达采购人第二天到归还出租方仓库验收之日止，双方经办人在发、收单上签字的实际数量和实际天数计算租金；运输费、赔偿费按中选价格，以实际发生收取。出租方凭采购人签字生效的收发货单汇总送采购人造价管理部门，按审计后的价格结算。出租方根据索普集团出具的审定单或采购人出具的预审单开具增值税专用发票给采购人，采购人在收到发票后一个月内付款，以银行承兑汇票（六个月内）支付。</t>
    </r>
  </si>
  <si>
    <t>租赁材料满足建筑施工承插型盘扣式钢管脚手架安全技术标准JGJ/T231-2021，JGT503-2016关于使用安全、质量尺寸偏差要求</t>
  </si>
  <si>
    <r>
      <rPr>
        <sz val="14"/>
        <color rgb="FF000000"/>
        <rFont val="宋体"/>
        <charset val="134"/>
      </rPr>
      <t>报价单位其他说明事项：</t>
    </r>
    <r>
      <rPr>
        <u/>
        <sz val="14"/>
        <color rgb="FF000000"/>
        <rFont val="宋体"/>
        <charset val="134"/>
      </rPr>
      <t xml:space="preserve">                                                             </t>
    </r>
    <r>
      <rPr>
        <sz val="14"/>
        <color rgb="FF000000"/>
        <rFont val="宋体"/>
        <charset val="134"/>
      </rPr>
      <t xml:space="preserve">                                                                                 </t>
    </r>
  </si>
  <si>
    <t>法定代表人或授权代表（签字）：                       联系电话：</t>
  </si>
  <si>
    <t>报价单位（盖章）：                                  报价日期：</t>
  </si>
  <si>
    <t>醋酸乙烯及EVA一体化项目（一期工程）—装置配电房脚手架钢管租赁报价表</t>
  </si>
  <si>
    <t>投标钢管规格</t>
  </si>
  <si>
    <t>含税租赁单价
（见备注）
（¥：米（个）/元）</t>
  </si>
  <si>
    <t>含税合计报价（¥：元）</t>
  </si>
  <si>
    <t>钢管</t>
  </si>
  <si>
    <t>Ф48.3×3.6×1000</t>
  </si>
  <si>
    <r>
      <rPr>
        <sz val="9"/>
        <color theme="1"/>
        <rFont val="等线"/>
        <charset val="134"/>
        <scheme val="minor"/>
      </rPr>
      <t>租赁单价为（</t>
    </r>
    <r>
      <rPr>
        <u/>
        <sz val="9"/>
        <color theme="1"/>
        <rFont val="等线"/>
        <charset val="134"/>
        <scheme val="minor"/>
      </rPr>
      <t xml:space="preserve">      </t>
    </r>
    <r>
      <rPr>
        <sz val="9"/>
        <color theme="1"/>
        <rFont val="等线"/>
        <charset val="134"/>
        <scheme val="minor"/>
      </rPr>
      <t>元/米（个）/天）
结算方式：暂估使用量X投标理论米数X含税租赁单价X暂估使用天数</t>
    </r>
  </si>
  <si>
    <t>Ф48.3×3.6×1500</t>
  </si>
  <si>
    <t>Ф48.3×3.6×1800</t>
  </si>
  <si>
    <t>Ф48.3×3.6×2000</t>
  </si>
  <si>
    <t>Ф48.3×3.6×2500</t>
  </si>
  <si>
    <t>Ф48.3×3.6×3000</t>
  </si>
  <si>
    <t>Ф48.3×3.6×3500</t>
  </si>
  <si>
    <t>Ф48.3×3.6×4000</t>
  </si>
  <si>
    <t>Ф48.3×3.6×6000</t>
  </si>
  <si>
    <t>直角扣件</t>
  </si>
  <si>
    <r>
      <rPr>
        <sz val="10.5"/>
        <color rgb="FF333333"/>
        <rFont val="Arial"/>
        <charset val="134"/>
      </rPr>
      <t>KZФ48A</t>
    </r>
  </si>
  <si>
    <t>旋转扣件‌</t>
  </si>
  <si>
    <r>
      <rPr>
        <sz val="10.5"/>
        <color rgb="FF333333"/>
        <rFont val="Arial"/>
        <charset val="134"/>
      </rPr>
      <t>KUФ48A</t>
    </r>
  </si>
  <si>
    <t>暂估使用量 ：20车次</t>
  </si>
  <si>
    <r>
      <rPr>
        <sz val="9"/>
        <color rgb="FF000000"/>
        <rFont val="等线"/>
        <charset val="134"/>
      </rPr>
      <t xml:space="preserve">单车次费用
（ </t>
    </r>
    <r>
      <rPr>
        <u/>
        <sz val="9"/>
        <color rgb="FF000000"/>
        <rFont val="等线"/>
        <charset val="134"/>
      </rPr>
      <t xml:space="preserve">          </t>
    </r>
    <r>
      <rPr>
        <sz val="9"/>
        <color rgb="FF000000"/>
        <rFont val="等线"/>
        <charset val="134"/>
      </rPr>
      <t>元/车次）</t>
    </r>
  </si>
  <si>
    <t>结算方式：暂估使用车次X单车次费用</t>
  </si>
  <si>
    <t>结算方式：需要提供相关材料送至检测中心进行破坏性检测（钢管、扣件等），一次性费用（包含材料费。运输费、检测费）</t>
  </si>
  <si>
    <t>赔偿标准（元）</t>
  </si>
  <si>
    <t>钢管弯曲</t>
  </si>
  <si>
    <t>钢管丢失</t>
  </si>
  <si>
    <t>扣件少螺丝</t>
  </si>
  <si>
    <t>扣件损坏</t>
  </si>
  <si>
    <r>
      <rPr>
        <sz val="11"/>
        <color theme="1"/>
        <rFont val="等线"/>
        <charset val="134"/>
        <scheme val="minor"/>
      </rPr>
      <t>备注：
1、以上报价都为含税报价，注明税率</t>
    </r>
    <r>
      <rPr>
        <u/>
        <sz val="11"/>
        <color theme="1"/>
        <rFont val="等线"/>
        <charset val="134"/>
        <scheme val="minor"/>
      </rPr>
      <t xml:space="preserve">           </t>
    </r>
    <r>
      <rPr>
        <sz val="11"/>
        <color theme="1"/>
        <rFont val="等线"/>
        <charset val="134"/>
        <scheme val="minor"/>
      </rPr>
      <t>%。
2、按项目暂估使用数填报合计价格，汇总合计金额作为评标报价。
3、赔偿费因占比例较小，未暂估数量，投标人只需报单价，实际发生时按实结算。
4、入场钢管，抽检次数不固定，取平均数。抽检的质量问题租赁材料，按照百分比在结算时扣除。
5、在归还后必须当天过数，归还清单上注明归还、损坏的详细数量。
6、以上含税租赁单价，包含租赁材料、钢管的上力、下力费，包含租赁材料、钢管、扣件的清洗上油费用。
7、我单位招标使用的钢管和扣件种类规格为力学验算后的安全经济值，如投标钢管、扣件与我单位要求规格不一致，
报价函中对标书的偏离项需注明，投标时注明规格、尺寸型号，按投标理论重量进行报价。                                                                                                                                                                                                                  8、本项目为报建项目，材料需要送检，检测不合格，将不允许使用。</t>
    </r>
  </si>
  <si>
    <t>租赁材料满足建筑施工承插型盘扣式钢管脚手架安全技术标准《钢管脚手架扣件》(GB 15831)和国家标准碳素结构钢(GB/T700)关于使用安全、质量尺寸偏差要求</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</si>
</sst>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0_ "/>
    <numFmt numFmtId="178" formatCode="0.00_ "/>
  </numFmts>
  <fonts count="53">
    <font>
      <sz val="11"/>
      <color theme="1"/>
      <name val="等线"/>
      <charset val="134"/>
      <scheme val="minor"/>
    </font>
    <font>
      <sz val="16"/>
      <color theme="1"/>
      <name val="等线"/>
      <charset val="134"/>
      <scheme val="minor"/>
    </font>
    <font>
      <sz val="9"/>
      <color rgb="FF000000"/>
      <name val="等线"/>
      <charset val="134"/>
    </font>
    <font>
      <sz val="9"/>
      <color rgb="FF000000"/>
      <name val="Times New Roman"/>
      <charset val="134"/>
    </font>
    <font>
      <sz val="11"/>
      <color rgb="FF333333"/>
      <name val="等线"/>
      <charset val="134"/>
      <scheme val="minor"/>
    </font>
    <font>
      <sz val="10.5"/>
      <color rgb="FF333333"/>
      <name val="等线"/>
      <charset val="134"/>
      <scheme val="minor"/>
    </font>
    <font>
      <sz val="8"/>
      <color theme="1"/>
      <name val="宋体"/>
      <charset val="134"/>
    </font>
    <font>
      <sz val="8"/>
      <color rgb="FF000000"/>
      <name val="宋体"/>
      <charset val="134"/>
    </font>
    <font>
      <i/>
      <sz val="11"/>
      <color theme="1"/>
      <name val="等线"/>
      <charset val="134"/>
      <scheme val="minor"/>
    </font>
    <font>
      <sz val="9"/>
      <color theme="1"/>
      <name val="等线"/>
      <charset val="134"/>
      <scheme val="minor"/>
    </font>
    <font>
      <sz val="18"/>
      <color theme="1"/>
      <name val="等线"/>
      <charset val="134"/>
      <scheme val="minor"/>
    </font>
    <font>
      <sz val="10"/>
      <color rgb="FF000000"/>
      <name val="等线"/>
      <charset val="134"/>
    </font>
    <font>
      <sz val="10"/>
      <color theme="1"/>
      <name val="等线"/>
      <charset val="134"/>
      <scheme val="minor"/>
    </font>
    <font>
      <sz val="10"/>
      <color rgb="FF000000"/>
      <name val="Times New Roman"/>
      <charset val="134"/>
    </font>
    <font>
      <sz val="10"/>
      <name val="宋体"/>
      <charset val="134"/>
    </font>
    <font>
      <sz val="10"/>
      <color rgb="FFFF0000"/>
      <name val="Times New Roman"/>
      <charset val="134"/>
    </font>
    <font>
      <sz val="10"/>
      <color theme="1"/>
      <name val="宋体"/>
      <charset val="134"/>
    </font>
    <font>
      <sz val="10"/>
      <color rgb="FF000000"/>
      <name val="宋体"/>
      <charset val="134"/>
    </font>
    <font>
      <sz val="10"/>
      <name val="等线"/>
      <charset val="134"/>
    </font>
    <font>
      <sz val="10"/>
      <color rgb="FFFF0000"/>
      <name val="等线"/>
      <charset val="134"/>
    </font>
    <font>
      <sz val="12"/>
      <name val="宋体"/>
      <charset val="134"/>
    </font>
    <font>
      <i/>
      <sz val="16"/>
      <color theme="1"/>
      <name val="等线"/>
      <charset val="134"/>
      <scheme val="minor"/>
    </font>
    <font>
      <sz val="14"/>
      <color rgb="FF000000"/>
      <name val="宋体"/>
      <charset val="134"/>
    </font>
    <font>
      <sz val="10"/>
      <name val="等线"/>
      <charset val="134"/>
      <scheme val="minor"/>
    </font>
    <font>
      <sz val="14"/>
      <color rgb="FF000000"/>
      <name val="宋体"/>
      <charset val="0"/>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u/>
      <sz val="11"/>
      <color theme="1"/>
      <name val="等线"/>
      <charset val="134"/>
      <scheme val="minor"/>
    </font>
    <font>
      <u/>
      <sz val="10"/>
      <color theme="1"/>
      <name val="等线"/>
      <charset val="134"/>
      <scheme val="minor"/>
    </font>
    <font>
      <sz val="10.5"/>
      <color rgb="FF333333"/>
      <name val="Arial"/>
      <charset val="134"/>
    </font>
    <font>
      <u/>
      <sz val="9"/>
      <color rgb="FF000000"/>
      <name val="等线"/>
      <charset val="134"/>
    </font>
    <font>
      <sz val="10"/>
      <name val="Times New Roman"/>
      <charset val="134"/>
    </font>
    <font>
      <u/>
      <sz val="12"/>
      <name val="宋体"/>
      <charset val="134"/>
    </font>
    <font>
      <sz val="10"/>
      <color theme="1"/>
      <name val="Times New Roman"/>
      <charset val="134"/>
    </font>
    <font>
      <u/>
      <sz val="14"/>
      <color rgb="FF000000"/>
      <name val="宋体"/>
      <charset val="134"/>
    </font>
    <font>
      <u/>
      <sz val="9"/>
      <color theme="1"/>
      <name val="等线"/>
      <charset val="134"/>
      <scheme val="minor"/>
    </font>
  </fonts>
  <fills count="33">
    <fill>
      <patternFill patternType="none"/>
    </fill>
    <fill>
      <patternFill patternType="gray125"/>
    </fill>
    <fill>
      <patternFill patternType="solid">
        <fgColor theme="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0" fillId="3" borderId="15"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6" applyNumberFormat="0" applyFill="0" applyAlignment="0" applyProtection="0">
      <alignment vertical="center"/>
    </xf>
    <xf numFmtId="0" fontId="31" fillId="0" borderId="16" applyNumberFormat="0" applyFill="0" applyAlignment="0" applyProtection="0">
      <alignment vertical="center"/>
    </xf>
    <xf numFmtId="0" fontId="32" fillId="0" borderId="17" applyNumberFormat="0" applyFill="0" applyAlignment="0" applyProtection="0">
      <alignment vertical="center"/>
    </xf>
    <xf numFmtId="0" fontId="32" fillId="0" borderId="0" applyNumberFormat="0" applyFill="0" applyBorder="0" applyAlignment="0" applyProtection="0">
      <alignment vertical="center"/>
    </xf>
    <xf numFmtId="0" fontId="33" fillId="4" borderId="18" applyNumberFormat="0" applyAlignment="0" applyProtection="0">
      <alignment vertical="center"/>
    </xf>
    <xf numFmtId="0" fontId="34" fillId="5" borderId="19" applyNumberFormat="0" applyAlignment="0" applyProtection="0">
      <alignment vertical="center"/>
    </xf>
    <xf numFmtId="0" fontId="35" fillId="5" borderId="18" applyNumberFormat="0" applyAlignment="0" applyProtection="0">
      <alignment vertical="center"/>
    </xf>
    <xf numFmtId="0" fontId="36" fillId="6" borderId="20" applyNumberFormat="0" applyAlignment="0" applyProtection="0">
      <alignment vertical="center"/>
    </xf>
    <xf numFmtId="0" fontId="37" fillId="0" borderId="21" applyNumberFormat="0" applyFill="0" applyAlignment="0" applyProtection="0">
      <alignment vertical="center"/>
    </xf>
    <xf numFmtId="0" fontId="38" fillId="0" borderId="22" applyNumberFormat="0" applyFill="0" applyAlignment="0" applyProtection="0">
      <alignment vertical="center"/>
    </xf>
    <xf numFmtId="0" fontId="39" fillId="7" borderId="0" applyNumberFormat="0" applyBorder="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3" fillId="11" borderId="0" applyNumberFormat="0" applyBorder="0" applyAlignment="0" applyProtection="0">
      <alignment vertical="center"/>
    </xf>
    <xf numFmtId="0" fontId="43" fillId="12" borderId="0" applyNumberFormat="0" applyBorder="0" applyAlignment="0" applyProtection="0">
      <alignment vertical="center"/>
    </xf>
    <xf numFmtId="0" fontId="42" fillId="13" borderId="0" applyNumberFormat="0" applyBorder="0" applyAlignment="0" applyProtection="0">
      <alignment vertical="center"/>
    </xf>
    <xf numFmtId="0" fontId="42" fillId="14" borderId="0" applyNumberFormat="0" applyBorder="0" applyAlignment="0" applyProtection="0">
      <alignment vertical="center"/>
    </xf>
    <xf numFmtId="0" fontId="43" fillId="15" borderId="0" applyNumberFormat="0" applyBorder="0" applyAlignment="0" applyProtection="0">
      <alignment vertical="center"/>
    </xf>
    <xf numFmtId="0" fontId="43" fillId="16" borderId="0" applyNumberFormat="0" applyBorder="0" applyAlignment="0" applyProtection="0">
      <alignment vertical="center"/>
    </xf>
    <xf numFmtId="0" fontId="42" fillId="17" borderId="0" applyNumberFormat="0" applyBorder="0" applyAlignment="0" applyProtection="0">
      <alignment vertical="center"/>
    </xf>
    <xf numFmtId="0" fontId="42" fillId="2"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2" fillId="20" borderId="0" applyNumberFormat="0" applyBorder="0" applyAlignment="0" applyProtection="0">
      <alignment vertical="center"/>
    </xf>
    <xf numFmtId="0" fontId="42"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2" fillId="24" borderId="0" applyNumberFormat="0" applyBorder="0" applyAlignment="0" applyProtection="0">
      <alignment vertical="center"/>
    </xf>
    <xf numFmtId="0" fontId="42"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2" fillId="28" borderId="0" applyNumberFormat="0" applyBorder="0" applyAlignment="0" applyProtection="0">
      <alignment vertical="center"/>
    </xf>
    <xf numFmtId="0" fontId="42"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2" fillId="32" borderId="0" applyNumberFormat="0" applyBorder="0" applyAlignment="0" applyProtection="0">
      <alignment vertical="center"/>
    </xf>
  </cellStyleXfs>
  <cellXfs count="75">
    <xf numFmtId="0" fontId="0" fillId="0" borderId="0" xfId="0"/>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Fill="1" applyBorder="1" applyAlignment="1">
      <alignment horizontal="center" vertical="center" wrapText="1"/>
    </xf>
    <xf numFmtId="176" fontId="2" fillId="0" borderId="4" xfId="0" applyNumberFormat="1" applyFont="1" applyFill="1" applyBorder="1" applyAlignment="1">
      <alignment horizontal="center" vertical="center" wrapText="1"/>
    </xf>
    <xf numFmtId="177" fontId="2" fillId="0" borderId="4" xfId="0" applyNumberFormat="1" applyFont="1" applyFill="1" applyBorder="1" applyAlignment="1">
      <alignment horizontal="center" vertical="center" wrapText="1"/>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3" fillId="0" borderId="4" xfId="0" applyFont="1" applyFill="1" applyBorder="1" applyAlignment="1">
      <alignment horizontal="center" vertical="center"/>
    </xf>
    <xf numFmtId="0" fontId="0" fillId="0" borderId="4" xfId="0" applyFill="1" applyBorder="1" applyAlignment="1">
      <alignment horizontal="center" vertical="center"/>
    </xf>
    <xf numFmtId="176" fontId="0" fillId="0" borderId="4" xfId="0" applyNumberFormat="1" applyFill="1" applyBorder="1" applyAlignment="1">
      <alignment horizontal="center" vertical="center"/>
    </xf>
    <xf numFmtId="177" fontId="0" fillId="0" borderId="4" xfId="0" applyNumberFormat="1" applyFill="1" applyBorder="1" applyAlignment="1">
      <alignment horizontal="center" vertical="center"/>
    </xf>
    <xf numFmtId="0" fontId="0" fillId="0" borderId="7" xfId="0" applyFill="1" applyBorder="1" applyAlignment="1">
      <alignment horizontal="center" vertical="center"/>
    </xf>
    <xf numFmtId="0" fontId="4" fillId="0" borderId="0" xfId="0" applyFont="1"/>
    <xf numFmtId="0" fontId="5" fillId="0" borderId="0" xfId="0" applyFont="1"/>
    <xf numFmtId="0" fontId="1" fillId="0" borderId="3" xfId="0" applyFont="1" applyBorder="1" applyAlignment="1">
      <alignment horizontal="center"/>
    </xf>
    <xf numFmtId="0" fontId="1" fillId="0" borderId="4" xfId="0" applyFont="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0" fontId="7" fillId="0" borderId="4" xfId="0" applyFont="1" applyFill="1" applyBorder="1" applyAlignment="1">
      <alignment horizontal="center" vertical="center"/>
    </xf>
    <xf numFmtId="0" fontId="6" fillId="0" borderId="4" xfId="0" applyFont="1" applyFill="1" applyBorder="1" applyAlignment="1">
      <alignment horizontal="center" vertical="center"/>
    </xf>
    <xf numFmtId="0" fontId="0" fillId="0" borderId="3" xfId="0" applyFont="1" applyBorder="1" applyAlignment="1">
      <alignment horizontal="left" vertical="top" wrapText="1"/>
    </xf>
    <xf numFmtId="0" fontId="0" fillId="0" borderId="4" xfId="0" applyFont="1" applyBorder="1" applyAlignment="1">
      <alignment horizontal="left" vertical="top" wrapText="1"/>
    </xf>
    <xf numFmtId="0" fontId="8" fillId="2" borderId="8" xfId="0" applyFont="1" applyFill="1" applyBorder="1" applyAlignment="1">
      <alignment horizontal="center"/>
    </xf>
    <xf numFmtId="0" fontId="8" fillId="2" borderId="9" xfId="0" applyFont="1" applyFill="1" applyBorder="1" applyAlignment="1">
      <alignment horizontal="center"/>
    </xf>
    <xf numFmtId="0" fontId="1" fillId="0" borderId="10" xfId="0" applyFont="1" applyBorder="1" applyAlignment="1">
      <alignment horizontal="center" vertical="center"/>
    </xf>
    <xf numFmtId="178" fontId="2" fillId="0" borderId="4" xfId="0" applyNumberFormat="1" applyFont="1" applyFill="1" applyBorder="1" applyAlignment="1">
      <alignment horizontal="center" vertical="center" wrapText="1"/>
    </xf>
    <xf numFmtId="0" fontId="9" fillId="0" borderId="11" xfId="0" applyFont="1" applyBorder="1" applyAlignment="1">
      <alignment horizontal="left" vertical="center"/>
    </xf>
    <xf numFmtId="178" fontId="0" fillId="0" borderId="4" xfId="0" applyNumberFormat="1" applyFill="1" applyBorder="1" applyAlignment="1">
      <alignment horizontal="center" vertical="center"/>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1" xfId="0" applyFont="1" applyFill="1" applyBorder="1" applyAlignment="1">
      <alignment horizontal="left" vertical="center" wrapText="1"/>
    </xf>
    <xf numFmtId="0" fontId="1" fillId="0" borderId="11" xfId="0" applyFont="1" applyBorder="1" applyAlignment="1">
      <alignment horizontal="center"/>
    </xf>
    <xf numFmtId="0" fontId="6" fillId="0" borderId="4" xfId="0" applyFont="1" applyFill="1" applyBorder="1" applyAlignment="1">
      <alignment vertical="center" wrapText="1"/>
    </xf>
    <xf numFmtId="0" fontId="6" fillId="0" borderId="11" xfId="0" applyFont="1" applyFill="1" applyBorder="1" applyAlignment="1">
      <alignment horizontal="center" vertical="center"/>
    </xf>
    <xf numFmtId="0" fontId="0" fillId="0" borderId="11" xfId="0" applyFont="1" applyBorder="1" applyAlignment="1">
      <alignment horizontal="left" vertical="top" wrapText="1"/>
    </xf>
    <xf numFmtId="0" fontId="8" fillId="2" borderId="14" xfId="0" applyFont="1" applyFill="1" applyBorder="1" applyAlignment="1">
      <alignment horizontal="center"/>
    </xf>
    <xf numFmtId="0" fontId="0" fillId="0" borderId="0" xfId="0" applyAlignment="1">
      <alignment vertical="center"/>
    </xf>
    <xf numFmtId="0" fontId="0" fillId="0" borderId="0" xfId="0" applyAlignment="1">
      <alignment horizontal="left"/>
    </xf>
    <xf numFmtId="0" fontId="10" fillId="0" borderId="0" xfId="0" applyFont="1" applyBorder="1" applyAlignment="1">
      <alignment horizontal="center" vertical="center"/>
    </xf>
    <xf numFmtId="0" fontId="1" fillId="0" borderId="0" xfId="0" applyFont="1" applyBorder="1" applyAlignment="1">
      <alignment horizontal="center" vertical="center"/>
    </xf>
    <xf numFmtId="0" fontId="11" fillId="0" borderId="4" xfId="0" applyFont="1" applyBorder="1" applyAlignment="1">
      <alignment horizontal="center" vertical="center" wrapText="1"/>
    </xf>
    <xf numFmtId="0" fontId="11" fillId="0" borderId="4" xfId="0" applyFont="1" applyFill="1" applyBorder="1" applyAlignment="1">
      <alignment horizontal="center" vertical="center" wrapText="1"/>
    </xf>
    <xf numFmtId="0" fontId="12" fillId="0" borderId="4" xfId="0" applyFont="1" applyFill="1" applyBorder="1" applyAlignment="1">
      <alignment horizontal="center" vertical="center"/>
    </xf>
    <xf numFmtId="0" fontId="13" fillId="0" borderId="4" xfId="0" applyFont="1" applyFill="1" applyBorder="1" applyAlignment="1">
      <alignment horizontal="center" vertical="center"/>
    </xf>
    <xf numFmtId="0" fontId="14" fillId="0" borderId="4" xfId="0" applyFont="1" applyFill="1" applyBorder="1" applyAlignment="1">
      <alignment horizontal="center" vertical="center"/>
    </xf>
    <xf numFmtId="0" fontId="15" fillId="0" borderId="4" xfId="0" applyFont="1" applyFill="1" applyBorder="1" applyAlignment="1">
      <alignment horizontal="center" vertical="center"/>
    </xf>
    <xf numFmtId="0" fontId="16" fillId="0" borderId="4" xfId="0" applyFont="1" applyBorder="1" applyAlignment="1">
      <alignment horizontal="center" vertical="center"/>
    </xf>
    <xf numFmtId="0" fontId="17" fillId="0" borderId="4" xfId="0" applyFont="1" applyFill="1" applyBorder="1" applyAlignment="1">
      <alignment horizontal="center" vertical="center"/>
    </xf>
    <xf numFmtId="0" fontId="17" fillId="0" borderId="4" xfId="0" applyFont="1" applyFill="1" applyBorder="1" applyAlignment="1">
      <alignment horizontal="center" vertical="center" wrapText="1"/>
    </xf>
    <xf numFmtId="176" fontId="11" fillId="0" borderId="4" xfId="0" applyNumberFormat="1" applyFont="1" applyFill="1" applyBorder="1" applyAlignment="1">
      <alignment horizontal="center" vertical="center" wrapText="1"/>
    </xf>
    <xf numFmtId="176" fontId="18" fillId="0" borderId="4" xfId="0" applyNumberFormat="1" applyFont="1" applyFill="1" applyBorder="1" applyAlignment="1">
      <alignment horizontal="center" vertical="center" wrapText="1"/>
    </xf>
    <xf numFmtId="176" fontId="19" fillId="0" borderId="4" xfId="0" applyNumberFormat="1" applyFont="1" applyFill="1" applyBorder="1" applyAlignment="1">
      <alignment horizontal="center" vertical="center" wrapText="1"/>
    </xf>
    <xf numFmtId="0" fontId="1" fillId="0" borderId="4" xfId="0" applyFont="1" applyBorder="1" applyAlignment="1">
      <alignment horizontal="center" vertical="center"/>
    </xf>
    <xf numFmtId="0" fontId="16" fillId="0" borderId="4" xfId="0" applyFont="1" applyFill="1" applyBorder="1" applyAlignment="1">
      <alignment horizontal="center" vertical="center" wrapText="1"/>
    </xf>
    <xf numFmtId="0" fontId="16" fillId="0" borderId="4" xfId="0" applyFont="1" applyFill="1" applyBorder="1" applyAlignment="1">
      <alignment horizontal="center" vertical="center"/>
    </xf>
    <xf numFmtId="0" fontId="20" fillId="0" borderId="4" xfId="0" applyFont="1" applyBorder="1" applyAlignment="1">
      <alignment horizontal="left" vertical="center" wrapText="1"/>
    </xf>
    <xf numFmtId="0" fontId="21" fillId="2" borderId="4" xfId="0" applyFont="1" applyFill="1" applyBorder="1" applyAlignment="1">
      <alignment horizontal="center" vertical="center"/>
    </xf>
    <xf numFmtId="0" fontId="22" fillId="0" borderId="0" xfId="0" applyFont="1" applyFill="1" applyAlignment="1">
      <alignment horizontal="left" vertical="center"/>
    </xf>
    <xf numFmtId="0" fontId="10" fillId="0" borderId="0" xfId="0" applyFont="1" applyBorder="1" applyAlignment="1">
      <alignment horizontal="left" vertical="center"/>
    </xf>
    <xf numFmtId="0" fontId="1" fillId="0" borderId="0" xfId="0" applyFont="1" applyBorder="1" applyAlignment="1">
      <alignment horizontal="left" vertical="center"/>
    </xf>
    <xf numFmtId="177" fontId="11" fillId="0" borderId="4" xfId="0" applyNumberFormat="1" applyFont="1" applyFill="1" applyBorder="1" applyAlignment="1">
      <alignment horizontal="center" vertical="center" wrapText="1"/>
    </xf>
    <xf numFmtId="178" fontId="11" fillId="0" borderId="4" xfId="0" applyNumberFormat="1" applyFont="1" applyFill="1" applyBorder="1" applyAlignment="1">
      <alignment horizontal="center" vertical="center" wrapText="1"/>
    </xf>
    <xf numFmtId="0" fontId="12" fillId="0" borderId="4" xfId="0" applyFont="1" applyBorder="1" applyAlignment="1">
      <alignment horizontal="center" vertical="center"/>
    </xf>
    <xf numFmtId="176" fontId="12" fillId="0" borderId="4" xfId="0" applyNumberFormat="1" applyFont="1" applyFill="1" applyBorder="1" applyAlignment="1">
      <alignment horizontal="center" vertical="center"/>
    </xf>
    <xf numFmtId="178" fontId="12" fillId="0" borderId="4" xfId="0" applyNumberFormat="1" applyFont="1" applyFill="1" applyBorder="1" applyAlignment="1">
      <alignment horizontal="center" vertical="center"/>
    </xf>
    <xf numFmtId="0" fontId="12" fillId="0" borderId="4" xfId="0" applyFont="1" applyFill="1" applyBorder="1" applyAlignment="1">
      <alignment horizontal="left" vertical="center" wrapText="1"/>
    </xf>
    <xf numFmtId="177" fontId="12" fillId="0" borderId="4" xfId="0" applyNumberFormat="1" applyFont="1" applyFill="1" applyBorder="1" applyAlignment="1">
      <alignment horizontal="center" vertical="center"/>
    </xf>
    <xf numFmtId="178" fontId="23" fillId="0" borderId="4" xfId="0" applyNumberFormat="1" applyFont="1" applyFill="1" applyBorder="1" applyAlignment="1">
      <alignment horizontal="center" vertical="center"/>
    </xf>
    <xf numFmtId="0" fontId="1" fillId="0" borderId="4" xfId="0" applyFont="1" applyBorder="1" applyAlignment="1">
      <alignment horizontal="left" vertical="center"/>
    </xf>
    <xf numFmtId="0" fontId="16" fillId="0" borderId="4" xfId="0" applyFont="1" applyFill="1" applyBorder="1" applyAlignment="1">
      <alignment horizontal="left" vertical="center"/>
    </xf>
    <xf numFmtId="0" fontId="21" fillId="2" borderId="4" xfId="0" applyFont="1" applyFill="1" applyBorder="1" applyAlignment="1">
      <alignment horizontal="left" vertical="center"/>
    </xf>
    <xf numFmtId="0" fontId="24" fillId="0" borderId="0" xfId="0" applyFont="1" applyFill="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7620</xdr:colOff>
      <xdr:row>49</xdr:row>
      <xdr:rowOff>76200</xdr:rowOff>
    </xdr:from>
    <xdr:to>
      <xdr:col>6</xdr:col>
      <xdr:colOff>530860</xdr:colOff>
      <xdr:row>62</xdr:row>
      <xdr:rowOff>121920</xdr:rowOff>
    </xdr:to>
    <xdr:pic>
      <xdr:nvPicPr>
        <xdr:cNvPr id="3" name="图片 2"/>
        <xdr:cNvPicPr>
          <a:picLocks noChangeAspect="1"/>
        </xdr:cNvPicPr>
      </xdr:nvPicPr>
      <xdr:blipFill>
        <a:blip r:embed="rId1"/>
        <a:stretch>
          <a:fillRect/>
        </a:stretch>
      </xdr:blipFill>
      <xdr:spPr>
        <a:xfrm>
          <a:off x="7620" y="16322040"/>
          <a:ext cx="6087110" cy="2324100"/>
        </a:xfrm>
        <a:prstGeom prst="rect">
          <a:avLst/>
        </a:prstGeom>
        <a:noFill/>
        <a:ln w="9525">
          <a:noFill/>
        </a:ln>
      </xdr:spPr>
    </xdr:pic>
    <xdr:clientData/>
  </xdr:twoCellAnchor>
  <xdr:twoCellAnchor editAs="oneCell">
    <xdr:from>
      <xdr:col>6</xdr:col>
      <xdr:colOff>495300</xdr:colOff>
      <xdr:row>49</xdr:row>
      <xdr:rowOff>160020</xdr:rowOff>
    </xdr:from>
    <xdr:to>
      <xdr:col>13</xdr:col>
      <xdr:colOff>1323975</xdr:colOff>
      <xdr:row>62</xdr:row>
      <xdr:rowOff>88900</xdr:rowOff>
    </xdr:to>
    <xdr:pic>
      <xdr:nvPicPr>
        <xdr:cNvPr id="2" name="图片 1"/>
        <xdr:cNvPicPr>
          <a:picLocks noChangeAspect="1"/>
        </xdr:cNvPicPr>
      </xdr:nvPicPr>
      <xdr:blipFill>
        <a:blip r:embed="rId2"/>
        <a:stretch>
          <a:fillRect/>
        </a:stretch>
      </xdr:blipFill>
      <xdr:spPr>
        <a:xfrm>
          <a:off x="6059170" y="16405860"/>
          <a:ext cx="6035675" cy="2207260"/>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6"/>
  <sheetViews>
    <sheetView tabSelected="1" topLeftCell="A32" workbookViewId="0">
      <selection activeCell="H32" sqref="H32"/>
    </sheetView>
  </sheetViews>
  <sheetFormatPr defaultColWidth="8.88888888888889" defaultRowHeight="13.8"/>
  <cols>
    <col min="1" max="1" width="5.01851851851852" customWidth="1"/>
    <col min="2" max="2" width="9.66666666666667" customWidth="1"/>
    <col min="3" max="3" width="21.5555555555556" customWidth="1"/>
    <col min="4" max="4" width="12.5555555555556" customWidth="1"/>
    <col min="5" max="5" width="15.5555555555556" customWidth="1"/>
    <col min="6" max="6" width="16.7777777777778" customWidth="1"/>
    <col min="7" max="9" width="8.88888888888889" customWidth="1"/>
    <col min="10" max="10" width="11.5555555555556" customWidth="1"/>
    <col min="11" max="11" width="11.1111111111111" customWidth="1"/>
    <col min="12" max="12" width="15" customWidth="1"/>
    <col min="13" max="13" width="11.5925925925926" customWidth="1"/>
    <col min="14" max="14" width="26.8888888888889" style="40" customWidth="1"/>
    <col min="15" max="15" width="10.3333333333333" customWidth="1"/>
  </cols>
  <sheetData>
    <row r="1" ht="37" customHeight="1" spans="1:14">
      <c r="A1" s="41" t="s">
        <v>0</v>
      </c>
      <c r="B1" s="41"/>
      <c r="C1" s="41"/>
      <c r="D1" s="41"/>
      <c r="E1" s="41"/>
      <c r="F1" s="41"/>
      <c r="G1" s="41"/>
      <c r="H1" s="41"/>
      <c r="I1" s="41"/>
      <c r="J1" s="41"/>
      <c r="K1" s="41"/>
      <c r="L1" s="41"/>
      <c r="M1" s="41"/>
      <c r="N1" s="61"/>
    </row>
    <row r="2" ht="16" customHeight="1" spans="1:14">
      <c r="A2" s="42"/>
      <c r="B2" s="42"/>
      <c r="C2" s="42"/>
      <c r="D2" s="42"/>
      <c r="E2" s="42"/>
      <c r="F2" s="42"/>
      <c r="G2" s="42"/>
      <c r="H2" s="42"/>
      <c r="I2" s="42"/>
      <c r="J2" s="42"/>
      <c r="K2" s="42"/>
      <c r="L2" s="42"/>
      <c r="M2" s="42"/>
      <c r="N2" s="62"/>
    </row>
    <row r="3" ht="39.6" spans="1:14">
      <c r="A3" s="43" t="s">
        <v>1</v>
      </c>
      <c r="B3" s="43" t="s">
        <v>2</v>
      </c>
      <c r="C3" s="43" t="s">
        <v>3</v>
      </c>
      <c r="D3" s="43" t="s">
        <v>4</v>
      </c>
      <c r="E3" s="43" t="s">
        <v>5</v>
      </c>
      <c r="F3" s="43" t="s">
        <v>6</v>
      </c>
      <c r="G3" s="43" t="s">
        <v>7</v>
      </c>
      <c r="H3" s="44" t="s">
        <v>8</v>
      </c>
      <c r="I3" s="52" t="s">
        <v>9</v>
      </c>
      <c r="J3" s="52" t="s">
        <v>10</v>
      </c>
      <c r="K3" s="44" t="s">
        <v>11</v>
      </c>
      <c r="L3" s="63" t="s">
        <v>12</v>
      </c>
      <c r="M3" s="64" t="s">
        <v>13</v>
      </c>
      <c r="N3" s="65" t="s">
        <v>14</v>
      </c>
    </row>
    <row r="4" ht="17" customHeight="1" spans="1:14">
      <c r="A4" s="45">
        <v>1</v>
      </c>
      <c r="B4" s="45" t="s">
        <v>15</v>
      </c>
      <c r="C4" s="46" t="s">
        <v>16</v>
      </c>
      <c r="D4" s="45"/>
      <c r="E4" s="45" t="s">
        <v>17</v>
      </c>
      <c r="F4" s="45"/>
      <c r="G4" s="46" t="s">
        <v>18</v>
      </c>
      <c r="H4" s="45">
        <v>2000</v>
      </c>
      <c r="I4" s="45">
        <v>120</v>
      </c>
      <c r="J4" s="66" t="s">
        <v>19</v>
      </c>
      <c r="K4" s="45" t="s">
        <v>19</v>
      </c>
      <c r="L4" s="45"/>
      <c r="M4" s="67">
        <f t="shared" ref="M4:M10" si="0">H4*L4*I4</f>
        <v>0</v>
      </c>
      <c r="N4" s="68" t="s">
        <v>20</v>
      </c>
    </row>
    <row r="5" ht="17" customHeight="1" spans="1:14">
      <c r="A5" s="45">
        <v>2</v>
      </c>
      <c r="B5" s="45" t="s">
        <v>21</v>
      </c>
      <c r="C5" s="46" t="s">
        <v>16</v>
      </c>
      <c r="D5" s="46"/>
      <c r="E5" s="45" t="s">
        <v>22</v>
      </c>
      <c r="F5" s="45"/>
      <c r="G5" s="46" t="s">
        <v>18</v>
      </c>
      <c r="H5" s="45">
        <v>1000</v>
      </c>
      <c r="I5" s="45">
        <v>120</v>
      </c>
      <c r="J5" s="66" t="s">
        <v>19</v>
      </c>
      <c r="K5" s="45" t="s">
        <v>19</v>
      </c>
      <c r="L5" s="69"/>
      <c r="M5" s="67">
        <f t="shared" si="0"/>
        <v>0</v>
      </c>
      <c r="N5" s="68"/>
    </row>
    <row r="6" ht="17" customHeight="1" spans="1:14">
      <c r="A6" s="45">
        <v>3</v>
      </c>
      <c r="B6" s="45" t="s">
        <v>23</v>
      </c>
      <c r="C6" s="46" t="s">
        <v>24</v>
      </c>
      <c r="D6" s="46"/>
      <c r="E6" s="45"/>
      <c r="F6" s="45"/>
      <c r="G6" s="46"/>
      <c r="H6" s="45">
        <v>30</v>
      </c>
      <c r="I6" s="45">
        <v>120</v>
      </c>
      <c r="J6" s="66" t="s">
        <v>19</v>
      </c>
      <c r="K6" s="45" t="s">
        <v>19</v>
      </c>
      <c r="L6" s="69"/>
      <c r="M6" s="67">
        <f t="shared" si="0"/>
        <v>0</v>
      </c>
      <c r="N6" s="68"/>
    </row>
    <row r="7" ht="17" customHeight="1" spans="1:14">
      <c r="A7" s="45">
        <v>4</v>
      </c>
      <c r="B7" s="45" t="s">
        <v>25</v>
      </c>
      <c r="C7" s="47" t="s">
        <v>26</v>
      </c>
      <c r="D7" s="48"/>
      <c r="E7" s="45"/>
      <c r="F7" s="45"/>
      <c r="G7" s="46"/>
      <c r="H7" s="45">
        <v>1760</v>
      </c>
      <c r="I7" s="45">
        <v>120</v>
      </c>
      <c r="J7" s="66" t="s">
        <v>19</v>
      </c>
      <c r="K7" s="45" t="s">
        <v>19</v>
      </c>
      <c r="L7" s="69"/>
      <c r="M7" s="67">
        <f t="shared" si="0"/>
        <v>0</v>
      </c>
      <c r="N7" s="68"/>
    </row>
    <row r="8" ht="17" customHeight="1" spans="1:14">
      <c r="A8" s="45">
        <v>5</v>
      </c>
      <c r="B8" s="45" t="s">
        <v>25</v>
      </c>
      <c r="C8" s="49" t="s">
        <v>27</v>
      </c>
      <c r="D8" s="48"/>
      <c r="E8" s="45"/>
      <c r="F8" s="45"/>
      <c r="G8" s="46"/>
      <c r="H8" s="45">
        <v>240</v>
      </c>
      <c r="I8" s="45">
        <v>120</v>
      </c>
      <c r="J8" s="66" t="s">
        <v>19</v>
      </c>
      <c r="K8" s="45" t="s">
        <v>19</v>
      </c>
      <c r="L8" s="69"/>
      <c r="M8" s="67">
        <f t="shared" si="0"/>
        <v>0</v>
      </c>
      <c r="N8" s="68"/>
    </row>
    <row r="9" ht="17" customHeight="1" spans="1:14">
      <c r="A9" s="45">
        <v>6</v>
      </c>
      <c r="B9" s="45" t="s">
        <v>25</v>
      </c>
      <c r="C9" s="50" t="s">
        <v>28</v>
      </c>
      <c r="D9" s="46"/>
      <c r="E9" s="45"/>
      <c r="F9" s="45"/>
      <c r="G9" s="46"/>
      <c r="H9" s="45">
        <v>3000</v>
      </c>
      <c r="I9" s="45">
        <v>120</v>
      </c>
      <c r="J9" s="66" t="s">
        <v>19</v>
      </c>
      <c r="K9" s="45" t="s">
        <v>19</v>
      </c>
      <c r="L9" s="69"/>
      <c r="M9" s="67">
        <f t="shared" si="0"/>
        <v>0</v>
      </c>
      <c r="N9" s="68"/>
    </row>
    <row r="10" ht="17" customHeight="1" spans="1:14">
      <c r="A10" s="45">
        <v>7</v>
      </c>
      <c r="B10" s="45" t="s">
        <v>29</v>
      </c>
      <c r="C10" s="46"/>
      <c r="D10" s="46"/>
      <c r="E10" s="45"/>
      <c r="F10" s="45"/>
      <c r="G10" s="46" t="s">
        <v>18</v>
      </c>
      <c r="H10" s="45">
        <v>100</v>
      </c>
      <c r="I10" s="45">
        <v>120</v>
      </c>
      <c r="J10" s="67" t="s">
        <v>19</v>
      </c>
      <c r="K10" s="45" t="s">
        <v>19</v>
      </c>
      <c r="L10" s="69"/>
      <c r="M10" s="67">
        <f t="shared" si="0"/>
        <v>0</v>
      </c>
      <c r="N10" s="68"/>
    </row>
    <row r="11" ht="17" customHeight="1" spans="1:14">
      <c r="A11" s="45">
        <v>8</v>
      </c>
      <c r="B11" s="45" t="s">
        <v>30</v>
      </c>
      <c r="C11" s="46" t="s">
        <v>31</v>
      </c>
      <c r="D11" s="46"/>
      <c r="E11" s="45" t="s">
        <v>32</v>
      </c>
      <c r="F11" s="45"/>
      <c r="G11" s="46" t="s">
        <v>18</v>
      </c>
      <c r="H11" s="45">
        <v>2000</v>
      </c>
      <c r="I11" s="45">
        <v>120</v>
      </c>
      <c r="J11" s="67">
        <v>2.3</v>
      </c>
      <c r="K11" s="45"/>
      <c r="L11" s="69"/>
      <c r="M11" s="70">
        <f>H11*K11*L11*I11/1000</f>
        <v>0</v>
      </c>
      <c r="N11" s="68" t="s">
        <v>33</v>
      </c>
    </row>
    <row r="12" ht="17" customHeight="1" spans="1:14">
      <c r="A12" s="45">
        <v>9</v>
      </c>
      <c r="B12" s="45"/>
      <c r="C12" s="46" t="s">
        <v>34</v>
      </c>
      <c r="D12" s="46"/>
      <c r="E12" s="45" t="s">
        <v>35</v>
      </c>
      <c r="F12" s="45"/>
      <c r="G12" s="46" t="s">
        <v>18</v>
      </c>
      <c r="H12" s="45">
        <v>14000</v>
      </c>
      <c r="I12" s="45">
        <v>120</v>
      </c>
      <c r="J12" s="67">
        <v>3.2</v>
      </c>
      <c r="K12" s="45"/>
      <c r="L12" s="69"/>
      <c r="M12" s="70">
        <f t="shared" ref="M12:M29" si="1">H12*K12*L12*I12/1000</f>
        <v>0</v>
      </c>
      <c r="N12" s="68"/>
    </row>
    <row r="13" ht="17" customHeight="1" spans="1:14">
      <c r="A13" s="45">
        <v>10</v>
      </c>
      <c r="B13" s="45"/>
      <c r="C13" s="46" t="s">
        <v>36</v>
      </c>
      <c r="D13" s="46"/>
      <c r="E13" s="45" t="s">
        <v>37</v>
      </c>
      <c r="F13" s="45"/>
      <c r="G13" s="46" t="s">
        <v>18</v>
      </c>
      <c r="H13" s="45">
        <v>7600</v>
      </c>
      <c r="I13" s="45">
        <v>120</v>
      </c>
      <c r="J13" s="67">
        <v>4.1</v>
      </c>
      <c r="K13" s="45"/>
      <c r="L13" s="69"/>
      <c r="M13" s="70">
        <f t="shared" si="1"/>
        <v>0</v>
      </c>
      <c r="N13" s="68"/>
    </row>
    <row r="14" ht="17" customHeight="1" spans="1:14">
      <c r="A14" s="45">
        <v>11</v>
      </c>
      <c r="B14" s="45"/>
      <c r="C14" s="46" t="s">
        <v>38</v>
      </c>
      <c r="D14" s="46"/>
      <c r="E14" s="45" t="s">
        <v>39</v>
      </c>
      <c r="F14" s="45"/>
      <c r="G14" s="46" t="s">
        <v>18</v>
      </c>
      <c r="H14" s="45">
        <v>6000</v>
      </c>
      <c r="I14" s="45">
        <v>120</v>
      </c>
      <c r="J14" s="67">
        <v>5</v>
      </c>
      <c r="K14" s="45"/>
      <c r="L14" s="69"/>
      <c r="M14" s="70">
        <f t="shared" si="1"/>
        <v>0</v>
      </c>
      <c r="N14" s="68"/>
    </row>
    <row r="15" ht="17" customHeight="1" spans="1:14">
      <c r="A15" s="45">
        <v>12</v>
      </c>
      <c r="B15" s="45" t="s">
        <v>40</v>
      </c>
      <c r="C15" s="46" t="s">
        <v>41</v>
      </c>
      <c r="D15" s="46"/>
      <c r="E15" s="45"/>
      <c r="F15" s="45"/>
      <c r="G15" s="46" t="s">
        <v>42</v>
      </c>
      <c r="H15" s="45">
        <v>350</v>
      </c>
      <c r="I15" s="45">
        <v>45</v>
      </c>
      <c r="J15" s="67">
        <v>23.5</v>
      </c>
      <c r="K15" s="45"/>
      <c r="L15" s="69"/>
      <c r="M15" s="70">
        <f t="shared" si="1"/>
        <v>0</v>
      </c>
      <c r="N15" s="68"/>
    </row>
    <row r="16" ht="17" customHeight="1" spans="1:14">
      <c r="A16" s="45">
        <v>13</v>
      </c>
      <c r="B16" s="45"/>
      <c r="C16" s="46" t="s">
        <v>43</v>
      </c>
      <c r="D16" s="46"/>
      <c r="E16" s="45"/>
      <c r="F16" s="45"/>
      <c r="G16" s="46" t="s">
        <v>42</v>
      </c>
      <c r="H16" s="45">
        <v>350</v>
      </c>
      <c r="I16" s="45">
        <v>45</v>
      </c>
      <c r="J16" s="67">
        <v>35.2</v>
      </c>
      <c r="K16" s="45"/>
      <c r="L16" s="69"/>
      <c r="M16" s="70">
        <f t="shared" si="1"/>
        <v>0</v>
      </c>
      <c r="N16" s="68"/>
    </row>
    <row r="17" ht="17" customHeight="1" spans="1:14">
      <c r="A17" s="45">
        <v>14</v>
      </c>
      <c r="B17" s="45" t="s">
        <v>44</v>
      </c>
      <c r="C17" s="46" t="s">
        <v>45</v>
      </c>
      <c r="D17" s="46"/>
      <c r="E17" s="45" t="s">
        <v>46</v>
      </c>
      <c r="F17" s="45"/>
      <c r="G17" s="46" t="s">
        <v>42</v>
      </c>
      <c r="H17" s="45">
        <v>1600</v>
      </c>
      <c r="I17" s="45">
        <v>120</v>
      </c>
      <c r="J17" s="67">
        <v>2.4</v>
      </c>
      <c r="K17" s="45"/>
      <c r="L17" s="69"/>
      <c r="M17" s="70">
        <f t="shared" si="1"/>
        <v>0</v>
      </c>
      <c r="N17" s="68"/>
    </row>
    <row r="18" ht="17" customHeight="1" spans="1:14">
      <c r="A18" s="45">
        <v>15</v>
      </c>
      <c r="B18" s="45"/>
      <c r="C18" s="46" t="s">
        <v>47</v>
      </c>
      <c r="D18" s="46"/>
      <c r="E18" s="45" t="s">
        <v>48</v>
      </c>
      <c r="F18" s="45"/>
      <c r="G18" s="46" t="s">
        <v>42</v>
      </c>
      <c r="H18" s="45">
        <v>1000</v>
      </c>
      <c r="I18" s="45">
        <v>120</v>
      </c>
      <c r="J18" s="67">
        <v>3</v>
      </c>
      <c r="K18" s="45"/>
      <c r="L18" s="69"/>
      <c r="M18" s="70">
        <f t="shared" si="1"/>
        <v>0</v>
      </c>
      <c r="N18" s="68"/>
    </row>
    <row r="19" ht="17" customHeight="1" spans="1:14">
      <c r="A19" s="45">
        <v>16</v>
      </c>
      <c r="B19" s="45"/>
      <c r="C19" s="46" t="s">
        <v>49</v>
      </c>
      <c r="D19" s="46"/>
      <c r="E19" s="45" t="s">
        <v>50</v>
      </c>
      <c r="F19" s="45"/>
      <c r="G19" s="46" t="s">
        <v>42</v>
      </c>
      <c r="H19" s="45">
        <v>1000</v>
      </c>
      <c r="I19" s="45">
        <v>120</v>
      </c>
      <c r="J19" s="67">
        <v>3.6</v>
      </c>
      <c r="K19" s="45"/>
      <c r="L19" s="69"/>
      <c r="M19" s="70">
        <f t="shared" si="1"/>
        <v>0</v>
      </c>
      <c r="N19" s="68"/>
    </row>
    <row r="20" ht="17" customHeight="1" spans="1:14">
      <c r="A20" s="45">
        <v>17</v>
      </c>
      <c r="B20" s="45" t="s">
        <v>51</v>
      </c>
      <c r="C20" s="46" t="s">
        <v>52</v>
      </c>
      <c r="D20" s="46"/>
      <c r="E20" s="45" t="s">
        <v>53</v>
      </c>
      <c r="F20" s="45"/>
      <c r="G20" s="46" t="s">
        <v>42</v>
      </c>
      <c r="H20" s="45">
        <v>500</v>
      </c>
      <c r="I20" s="45">
        <v>120</v>
      </c>
      <c r="J20" s="67">
        <v>2.95</v>
      </c>
      <c r="K20" s="45"/>
      <c r="L20" s="69"/>
      <c r="M20" s="70">
        <f t="shared" si="1"/>
        <v>0</v>
      </c>
      <c r="N20" s="68"/>
    </row>
    <row r="21" ht="17" customHeight="1" spans="1:14">
      <c r="A21" s="45">
        <v>18</v>
      </c>
      <c r="B21" s="45"/>
      <c r="C21" s="46" t="s">
        <v>54</v>
      </c>
      <c r="D21" s="46"/>
      <c r="E21" s="45" t="s">
        <v>55</v>
      </c>
      <c r="F21" s="45"/>
      <c r="G21" s="46" t="s">
        <v>42</v>
      </c>
      <c r="H21" s="45">
        <v>1300</v>
      </c>
      <c r="I21" s="45">
        <v>120</v>
      </c>
      <c r="J21" s="67">
        <v>5.3</v>
      </c>
      <c r="K21" s="45"/>
      <c r="L21" s="69"/>
      <c r="M21" s="70">
        <f t="shared" si="1"/>
        <v>0</v>
      </c>
      <c r="N21" s="68"/>
    </row>
    <row r="22" ht="17" customHeight="1" spans="1:14">
      <c r="A22" s="45">
        <v>19</v>
      </c>
      <c r="B22" s="45"/>
      <c r="C22" s="46" t="s">
        <v>56</v>
      </c>
      <c r="D22" s="46"/>
      <c r="E22" s="45" t="s">
        <v>57</v>
      </c>
      <c r="F22" s="45"/>
      <c r="G22" s="46" t="s">
        <v>42</v>
      </c>
      <c r="H22" s="45">
        <v>1000</v>
      </c>
      <c r="I22" s="45">
        <v>120</v>
      </c>
      <c r="J22" s="67">
        <v>7.64</v>
      </c>
      <c r="K22" s="45"/>
      <c r="L22" s="69"/>
      <c r="M22" s="70">
        <f t="shared" si="1"/>
        <v>0</v>
      </c>
      <c r="N22" s="68"/>
    </row>
    <row r="23" ht="17" customHeight="1" spans="1:14">
      <c r="A23" s="45">
        <v>20</v>
      </c>
      <c r="B23" s="45"/>
      <c r="C23" s="46" t="s">
        <v>58</v>
      </c>
      <c r="D23" s="46"/>
      <c r="E23" s="45" t="s">
        <v>59</v>
      </c>
      <c r="F23" s="45"/>
      <c r="G23" s="46" t="s">
        <v>42</v>
      </c>
      <c r="H23" s="45">
        <v>4060</v>
      </c>
      <c r="I23" s="45">
        <v>120</v>
      </c>
      <c r="J23" s="67">
        <v>9.9</v>
      </c>
      <c r="K23" s="45"/>
      <c r="L23" s="69"/>
      <c r="M23" s="70">
        <f t="shared" si="1"/>
        <v>0</v>
      </c>
      <c r="N23" s="68"/>
    </row>
    <row r="24" ht="17" customHeight="1" spans="1:14">
      <c r="A24" s="45">
        <v>21</v>
      </c>
      <c r="B24" s="45"/>
      <c r="C24" s="46" t="s">
        <v>60</v>
      </c>
      <c r="D24" s="46"/>
      <c r="E24" s="45" t="s">
        <v>61</v>
      </c>
      <c r="F24" s="45"/>
      <c r="G24" s="46" t="s">
        <v>42</v>
      </c>
      <c r="H24" s="45">
        <f>2500+2254</f>
        <v>4754</v>
      </c>
      <c r="I24" s="45">
        <v>120</v>
      </c>
      <c r="J24" s="67">
        <v>12.3</v>
      </c>
      <c r="K24" s="45"/>
      <c r="L24" s="69"/>
      <c r="M24" s="70">
        <f t="shared" si="1"/>
        <v>0</v>
      </c>
      <c r="N24" s="68"/>
    </row>
    <row r="25" ht="17" customHeight="1" spans="1:14">
      <c r="A25" s="45">
        <v>22</v>
      </c>
      <c r="B25" s="45" t="s">
        <v>62</v>
      </c>
      <c r="C25" s="46" t="s">
        <v>63</v>
      </c>
      <c r="D25" s="46"/>
      <c r="E25" s="45" t="s">
        <v>64</v>
      </c>
      <c r="F25" s="45"/>
      <c r="G25" s="46" t="s">
        <v>65</v>
      </c>
      <c r="H25" s="45">
        <v>1200</v>
      </c>
      <c r="I25" s="45">
        <v>120</v>
      </c>
      <c r="J25" s="67">
        <v>3.92</v>
      </c>
      <c r="K25" s="45"/>
      <c r="L25" s="69"/>
      <c r="M25" s="70">
        <f t="shared" si="1"/>
        <v>0</v>
      </c>
      <c r="N25" s="68"/>
    </row>
    <row r="26" ht="17" customHeight="1" spans="1:14">
      <c r="A26" s="45">
        <v>23</v>
      </c>
      <c r="B26" s="45"/>
      <c r="C26" s="46" t="s">
        <v>66</v>
      </c>
      <c r="D26" s="46"/>
      <c r="E26" s="45" t="s">
        <v>67</v>
      </c>
      <c r="F26" s="45"/>
      <c r="G26" s="46" t="s">
        <v>65</v>
      </c>
      <c r="H26" s="45">
        <v>2200</v>
      </c>
      <c r="I26" s="45">
        <v>120</v>
      </c>
      <c r="J26" s="67">
        <v>4.1</v>
      </c>
      <c r="K26" s="45"/>
      <c r="L26" s="69"/>
      <c r="M26" s="70">
        <f t="shared" si="1"/>
        <v>0</v>
      </c>
      <c r="N26" s="68"/>
    </row>
    <row r="27" ht="17" customHeight="1" spans="1:14">
      <c r="A27" s="45">
        <v>24</v>
      </c>
      <c r="B27" s="45"/>
      <c r="C27" s="46" t="s">
        <v>68</v>
      </c>
      <c r="D27" s="46"/>
      <c r="E27" s="45" t="s">
        <v>69</v>
      </c>
      <c r="F27" s="45"/>
      <c r="G27" s="46" t="s">
        <v>65</v>
      </c>
      <c r="H27" s="45">
        <v>2000</v>
      </c>
      <c r="I27" s="45">
        <v>120</v>
      </c>
      <c r="J27" s="67">
        <v>5</v>
      </c>
      <c r="K27" s="45"/>
      <c r="L27" s="69"/>
      <c r="M27" s="70">
        <f t="shared" si="1"/>
        <v>0</v>
      </c>
      <c r="N27" s="68"/>
    </row>
    <row r="28" ht="17" customHeight="1" spans="1:14">
      <c r="A28" s="45">
        <v>25</v>
      </c>
      <c r="B28" s="45"/>
      <c r="C28" s="46" t="s">
        <v>70</v>
      </c>
      <c r="D28" s="46"/>
      <c r="E28" s="45" t="s">
        <v>71</v>
      </c>
      <c r="F28" s="45"/>
      <c r="G28" s="46" t="s">
        <v>65</v>
      </c>
      <c r="H28" s="45">
        <v>2200</v>
      </c>
      <c r="I28" s="45">
        <v>120</v>
      </c>
      <c r="J28" s="67">
        <v>4.4</v>
      </c>
      <c r="K28" s="45"/>
      <c r="L28" s="69"/>
      <c r="M28" s="70">
        <f t="shared" si="1"/>
        <v>0</v>
      </c>
      <c r="N28" s="68"/>
    </row>
    <row r="29" ht="17" customHeight="1" spans="1:14">
      <c r="A29" s="45">
        <v>26</v>
      </c>
      <c r="B29" s="45"/>
      <c r="C29" s="46" t="s">
        <v>72</v>
      </c>
      <c r="D29" s="46"/>
      <c r="E29" s="45" t="s">
        <v>73</v>
      </c>
      <c r="F29" s="45"/>
      <c r="G29" s="46" t="s">
        <v>65</v>
      </c>
      <c r="H29" s="45">
        <v>3000</v>
      </c>
      <c r="I29" s="45">
        <v>120</v>
      </c>
      <c r="J29" s="67">
        <v>5.51</v>
      </c>
      <c r="K29" s="45"/>
      <c r="L29" s="69"/>
      <c r="M29" s="70">
        <f t="shared" si="1"/>
        <v>0</v>
      </c>
      <c r="N29" s="68"/>
    </row>
    <row r="30" ht="48" customHeight="1" spans="1:14">
      <c r="A30" s="45">
        <v>27</v>
      </c>
      <c r="B30" s="45" t="s">
        <v>74</v>
      </c>
      <c r="C30" s="46" t="s">
        <v>19</v>
      </c>
      <c r="D30" s="46" t="s">
        <v>19</v>
      </c>
      <c r="E30" s="51" t="s">
        <v>75</v>
      </c>
      <c r="F30" s="51" t="s">
        <v>19</v>
      </c>
      <c r="G30" s="45" t="s">
        <v>19</v>
      </c>
      <c r="H30" s="52" t="s">
        <v>76</v>
      </c>
      <c r="I30" s="66" t="s">
        <v>19</v>
      </c>
      <c r="J30" s="66" t="s">
        <v>19</v>
      </c>
      <c r="K30" s="66" t="s">
        <v>19</v>
      </c>
      <c r="L30" s="52"/>
      <c r="M30" s="67">
        <f>40*L30</f>
        <v>0</v>
      </c>
      <c r="N30" s="68" t="s">
        <v>77</v>
      </c>
    </row>
    <row r="31" ht="57" customHeight="1" spans="1:14">
      <c r="A31" s="45">
        <v>28</v>
      </c>
      <c r="B31" s="45" t="s">
        <v>74</v>
      </c>
      <c r="C31" s="46" t="s">
        <v>19</v>
      </c>
      <c r="D31" s="46" t="s">
        <v>19</v>
      </c>
      <c r="E31" s="51" t="s">
        <v>78</v>
      </c>
      <c r="F31" s="51" t="s">
        <v>19</v>
      </c>
      <c r="G31" s="45" t="s">
        <v>19</v>
      </c>
      <c r="H31" s="52" t="s">
        <v>79</v>
      </c>
      <c r="I31" s="66" t="s">
        <v>19</v>
      </c>
      <c r="J31" s="66" t="s">
        <v>19</v>
      </c>
      <c r="K31" s="66" t="s">
        <v>19</v>
      </c>
      <c r="L31" s="52"/>
      <c r="M31" s="67">
        <f>40*L31</f>
        <v>0</v>
      </c>
      <c r="N31" s="68" t="s">
        <v>77</v>
      </c>
    </row>
    <row r="32" ht="67" customHeight="1" spans="1:14">
      <c r="A32" s="45">
        <v>29</v>
      </c>
      <c r="B32" s="45" t="s">
        <v>80</v>
      </c>
      <c r="C32" s="46" t="s">
        <v>19</v>
      </c>
      <c r="D32" s="46" t="s">
        <v>19</v>
      </c>
      <c r="E32" s="51" t="s">
        <v>81</v>
      </c>
      <c r="F32" s="51" t="s">
        <v>19</v>
      </c>
      <c r="G32" s="45" t="s">
        <v>19</v>
      </c>
      <c r="H32" s="53" t="s">
        <v>82</v>
      </c>
      <c r="I32" s="66" t="s">
        <v>19</v>
      </c>
      <c r="J32" s="66" t="s">
        <v>19</v>
      </c>
      <c r="K32" s="66" t="s">
        <v>19</v>
      </c>
      <c r="L32" s="6" t="s">
        <v>83</v>
      </c>
      <c r="M32" s="67">
        <v>0</v>
      </c>
      <c r="N32" s="68" t="s">
        <v>84</v>
      </c>
    </row>
    <row r="33" ht="28" customHeight="1" spans="1:14">
      <c r="A33" s="45"/>
      <c r="B33" s="45"/>
      <c r="C33" s="46"/>
      <c r="D33" s="46"/>
      <c r="E33" s="51"/>
      <c r="F33" s="51"/>
      <c r="G33" s="45"/>
      <c r="H33" s="54"/>
      <c r="I33" s="66"/>
      <c r="J33" s="66"/>
      <c r="K33" s="66"/>
      <c r="L33" s="52" t="s">
        <v>85</v>
      </c>
      <c r="M33" s="67"/>
      <c r="N33" s="68"/>
    </row>
    <row r="34" ht="28" customHeight="1" spans="1:14">
      <c r="A34" s="55" t="s">
        <v>86</v>
      </c>
      <c r="B34" s="55"/>
      <c r="C34" s="55"/>
      <c r="D34" s="55"/>
      <c r="E34" s="55"/>
      <c r="F34" s="55"/>
      <c r="G34" s="55"/>
      <c r="H34" s="55"/>
      <c r="I34" s="55"/>
      <c r="J34" s="55"/>
      <c r="K34" s="55"/>
      <c r="L34" s="55"/>
      <c r="M34" s="55"/>
      <c r="N34" s="71"/>
    </row>
    <row r="35" s="39" customFormat="1" ht="17" customHeight="1" spans="1:14">
      <c r="A35" s="49" t="s">
        <v>1</v>
      </c>
      <c r="B35" s="49"/>
      <c r="C35" s="50" t="s">
        <v>87</v>
      </c>
      <c r="D35" s="50"/>
      <c r="E35" s="56" t="s">
        <v>88</v>
      </c>
      <c r="F35" s="57" t="s">
        <v>89</v>
      </c>
      <c r="G35" s="57"/>
      <c r="H35" s="49" t="s">
        <v>1</v>
      </c>
      <c r="I35" s="50" t="s">
        <v>87</v>
      </c>
      <c r="J35" s="50"/>
      <c r="K35" s="50"/>
      <c r="L35" s="56" t="s">
        <v>88</v>
      </c>
      <c r="M35" s="56"/>
      <c r="N35" s="57" t="s">
        <v>89</v>
      </c>
    </row>
    <row r="36" s="39" customFormat="1" ht="17" customHeight="1" spans="1:14">
      <c r="A36" s="49">
        <v>1</v>
      </c>
      <c r="B36" s="49"/>
      <c r="C36" s="49" t="s">
        <v>90</v>
      </c>
      <c r="D36" s="49"/>
      <c r="E36" s="56" t="s">
        <v>91</v>
      </c>
      <c r="F36" s="57"/>
      <c r="G36" s="57"/>
      <c r="H36" s="49">
        <v>1</v>
      </c>
      <c r="I36" s="50" t="s">
        <v>92</v>
      </c>
      <c r="J36" s="50"/>
      <c r="K36" s="50"/>
      <c r="L36" s="56" t="s">
        <v>91</v>
      </c>
      <c r="M36" s="56"/>
      <c r="N36" s="72"/>
    </row>
    <row r="37" s="39" customFormat="1" ht="17" customHeight="1" spans="1:14">
      <c r="A37" s="49">
        <v>2</v>
      </c>
      <c r="B37" s="49"/>
      <c r="C37" s="49" t="s">
        <v>93</v>
      </c>
      <c r="D37" s="49"/>
      <c r="E37" s="56" t="s">
        <v>91</v>
      </c>
      <c r="F37" s="57"/>
      <c r="G37" s="57"/>
      <c r="H37" s="49">
        <v>2</v>
      </c>
      <c r="I37" s="50" t="s">
        <v>94</v>
      </c>
      <c r="J37" s="50"/>
      <c r="K37" s="50"/>
      <c r="L37" s="56" t="s">
        <v>91</v>
      </c>
      <c r="M37" s="56"/>
      <c r="N37" s="72"/>
    </row>
    <row r="38" s="39" customFormat="1" ht="17" customHeight="1" spans="1:14">
      <c r="A38" s="49">
        <v>3</v>
      </c>
      <c r="B38" s="49"/>
      <c r="C38" s="49" t="s">
        <v>95</v>
      </c>
      <c r="D38" s="49"/>
      <c r="E38" s="56" t="s">
        <v>96</v>
      </c>
      <c r="F38" s="57"/>
      <c r="G38" s="57"/>
      <c r="H38" s="49">
        <v>3</v>
      </c>
      <c r="I38" s="50" t="s">
        <v>97</v>
      </c>
      <c r="J38" s="50"/>
      <c r="K38" s="50"/>
      <c r="L38" s="56" t="s">
        <v>91</v>
      </c>
      <c r="M38" s="56"/>
      <c r="N38" s="72"/>
    </row>
    <row r="39" s="39" customFormat="1" ht="17" customHeight="1" spans="1:14">
      <c r="A39" s="49">
        <v>4</v>
      </c>
      <c r="B39" s="49"/>
      <c r="C39" s="49" t="s">
        <v>98</v>
      </c>
      <c r="D39" s="49"/>
      <c r="E39" s="51" t="s">
        <v>99</v>
      </c>
      <c r="F39" s="57"/>
      <c r="G39" s="57"/>
      <c r="H39" s="49">
        <v>4</v>
      </c>
      <c r="I39" s="50" t="s">
        <v>100</v>
      </c>
      <c r="J39" s="50"/>
      <c r="K39" s="50"/>
      <c r="L39" s="56" t="s">
        <v>91</v>
      </c>
      <c r="M39" s="56"/>
      <c r="N39" s="72"/>
    </row>
    <row r="40" s="39" customFormat="1" ht="17" customHeight="1" spans="1:14">
      <c r="A40" s="49">
        <v>5</v>
      </c>
      <c r="B40" s="49"/>
      <c r="C40" s="49" t="s">
        <v>101</v>
      </c>
      <c r="D40" s="49"/>
      <c r="E40" s="51" t="s">
        <v>91</v>
      </c>
      <c r="F40" s="57"/>
      <c r="G40" s="57"/>
      <c r="H40" s="49">
        <v>5</v>
      </c>
      <c r="I40" s="50" t="s">
        <v>102</v>
      </c>
      <c r="J40" s="50"/>
      <c r="K40" s="50"/>
      <c r="L40" s="56" t="s">
        <v>99</v>
      </c>
      <c r="M40" s="56"/>
      <c r="N40" s="72"/>
    </row>
    <row r="41" s="39" customFormat="1" ht="17" customHeight="1" spans="1:14">
      <c r="A41" s="49">
        <v>6</v>
      </c>
      <c r="B41" s="49"/>
      <c r="C41" s="49" t="s">
        <v>103</v>
      </c>
      <c r="D41" s="49"/>
      <c r="E41" s="56" t="s">
        <v>91</v>
      </c>
      <c r="F41" s="57"/>
      <c r="G41" s="57"/>
      <c r="H41" s="49">
        <v>6</v>
      </c>
      <c r="I41" s="50" t="s">
        <v>104</v>
      </c>
      <c r="J41" s="50"/>
      <c r="K41" s="50"/>
      <c r="L41" s="56" t="s">
        <v>99</v>
      </c>
      <c r="M41" s="56"/>
      <c r="N41" s="72"/>
    </row>
    <row r="42" s="39" customFormat="1" ht="17" customHeight="1" spans="1:14">
      <c r="A42" s="49">
        <v>7</v>
      </c>
      <c r="B42" s="49"/>
      <c r="C42" s="49" t="s">
        <v>105</v>
      </c>
      <c r="D42" s="49"/>
      <c r="E42" s="51" t="s">
        <v>91</v>
      </c>
      <c r="F42" s="57"/>
      <c r="G42" s="57"/>
      <c r="H42" s="49">
        <v>7</v>
      </c>
      <c r="I42" s="50" t="s">
        <v>106</v>
      </c>
      <c r="J42" s="50"/>
      <c r="K42" s="50"/>
      <c r="L42" s="56" t="s">
        <v>99</v>
      </c>
      <c r="M42" s="56"/>
      <c r="N42" s="72"/>
    </row>
    <row r="43" s="39" customFormat="1" ht="17" customHeight="1" spans="1:14">
      <c r="A43" s="49">
        <v>8</v>
      </c>
      <c r="B43" s="49"/>
      <c r="C43" s="49" t="s">
        <v>107</v>
      </c>
      <c r="D43" s="49"/>
      <c r="E43" s="51" t="s">
        <v>91</v>
      </c>
      <c r="F43" s="57"/>
      <c r="G43" s="57"/>
      <c r="H43" s="49">
        <v>8</v>
      </c>
      <c r="I43" s="50" t="s">
        <v>108</v>
      </c>
      <c r="J43" s="50"/>
      <c r="K43" s="50"/>
      <c r="L43" s="56" t="s">
        <v>99</v>
      </c>
      <c r="M43" s="56"/>
      <c r="N43" s="72"/>
    </row>
    <row r="44" s="39" customFormat="1" ht="17" customHeight="1" spans="1:14">
      <c r="A44" s="49">
        <v>9</v>
      </c>
      <c r="B44" s="49"/>
      <c r="C44" s="49" t="s">
        <v>109</v>
      </c>
      <c r="D44" s="49"/>
      <c r="E44" s="51" t="s">
        <v>91</v>
      </c>
      <c r="F44" s="57"/>
      <c r="G44" s="57"/>
      <c r="H44" s="49">
        <v>9</v>
      </c>
      <c r="I44" s="50" t="s">
        <v>110</v>
      </c>
      <c r="J44" s="50"/>
      <c r="K44" s="50"/>
      <c r="L44" s="56" t="s">
        <v>99</v>
      </c>
      <c r="M44" s="56"/>
      <c r="N44" s="72"/>
    </row>
    <row r="45" s="39" customFormat="1" ht="17" customHeight="1" spans="1:14">
      <c r="A45" s="49">
        <v>10</v>
      </c>
      <c r="B45" s="49"/>
      <c r="C45" s="49" t="s">
        <v>111</v>
      </c>
      <c r="D45" s="49"/>
      <c r="E45" s="51" t="s">
        <v>91</v>
      </c>
      <c r="F45" s="57"/>
      <c r="G45" s="57"/>
      <c r="H45" s="49">
        <v>10</v>
      </c>
      <c r="I45" s="50" t="s">
        <v>112</v>
      </c>
      <c r="J45" s="50"/>
      <c r="K45" s="50"/>
      <c r="L45" s="56" t="s">
        <v>99</v>
      </c>
      <c r="M45" s="56"/>
      <c r="N45" s="72"/>
    </row>
    <row r="46" spans="1:14">
      <c r="A46" s="58" t="s">
        <v>113</v>
      </c>
      <c r="B46" s="58"/>
      <c r="C46" s="58"/>
      <c r="D46" s="58"/>
      <c r="E46" s="58"/>
      <c r="F46" s="58"/>
      <c r="G46" s="58"/>
      <c r="H46" s="58"/>
      <c r="I46" s="58"/>
      <c r="J46" s="58"/>
      <c r="K46" s="58"/>
      <c r="L46" s="58"/>
      <c r="M46" s="58"/>
      <c r="N46" s="58"/>
    </row>
    <row r="47" spans="1:14">
      <c r="A47" s="58"/>
      <c r="B47" s="58"/>
      <c r="C47" s="58"/>
      <c r="D47" s="58"/>
      <c r="E47" s="58"/>
      <c r="F47" s="58"/>
      <c r="G47" s="58"/>
      <c r="H47" s="58"/>
      <c r="I47" s="58"/>
      <c r="J47" s="58"/>
      <c r="K47" s="58"/>
      <c r="L47" s="58"/>
      <c r="M47" s="58"/>
      <c r="N47" s="58"/>
    </row>
    <row r="48" ht="277" customHeight="1" spans="1:14">
      <c r="A48" s="58"/>
      <c r="B48" s="58"/>
      <c r="C48" s="58"/>
      <c r="D48" s="58"/>
      <c r="E48" s="58"/>
      <c r="F48" s="58"/>
      <c r="G48" s="58"/>
      <c r="H48" s="58"/>
      <c r="I48" s="58"/>
      <c r="J48" s="58"/>
      <c r="K48" s="58"/>
      <c r="L48" s="58"/>
      <c r="M48" s="58"/>
      <c r="N48" s="58"/>
    </row>
    <row r="49" ht="25" customHeight="1" spans="1:14">
      <c r="A49" s="59" t="s">
        <v>114</v>
      </c>
      <c r="B49" s="59"/>
      <c r="C49" s="59"/>
      <c r="D49" s="59"/>
      <c r="E49" s="59"/>
      <c r="F49" s="59"/>
      <c r="G49" s="59"/>
      <c r="H49" s="59"/>
      <c r="I49" s="59"/>
      <c r="J49" s="59"/>
      <c r="K49" s="59"/>
      <c r="L49" s="59"/>
      <c r="M49" s="59"/>
      <c r="N49" s="73"/>
    </row>
    <row r="64" ht="28" customHeight="1" spans="1:14">
      <c r="A64" s="60" t="s">
        <v>115</v>
      </c>
      <c r="B64" s="60"/>
      <c r="C64" s="60"/>
      <c r="D64" s="60"/>
      <c r="E64" s="60"/>
      <c r="F64" s="60"/>
      <c r="G64" s="60"/>
      <c r="H64" s="60"/>
      <c r="I64" s="60"/>
      <c r="J64" s="60"/>
      <c r="K64" s="60"/>
      <c r="L64" s="60"/>
      <c r="M64" s="60"/>
      <c r="N64" s="60"/>
    </row>
    <row r="65" ht="28" customHeight="1" spans="1:14">
      <c r="A65" s="74" t="s">
        <v>116</v>
      </c>
      <c r="B65" s="74"/>
      <c r="C65" s="74"/>
      <c r="D65" s="74"/>
      <c r="E65" s="74"/>
      <c r="F65" s="74"/>
      <c r="G65" s="74"/>
      <c r="H65" s="74"/>
      <c r="I65" s="74"/>
      <c r="J65" s="74"/>
      <c r="K65" s="74"/>
      <c r="L65" s="74"/>
      <c r="M65" s="74"/>
      <c r="N65" s="74"/>
    </row>
    <row r="66" ht="28" customHeight="1" spans="1:14">
      <c r="A66" s="74" t="s">
        <v>117</v>
      </c>
      <c r="B66" s="74"/>
      <c r="C66" s="74"/>
      <c r="D66" s="74"/>
      <c r="E66" s="74"/>
      <c r="F66" s="74"/>
      <c r="G66" s="74"/>
      <c r="H66" s="74"/>
      <c r="I66" s="74"/>
      <c r="J66" s="74"/>
      <c r="K66" s="74"/>
      <c r="L66" s="74"/>
      <c r="M66" s="74"/>
      <c r="N66" s="74"/>
    </row>
  </sheetData>
  <mergeCells count="69">
    <mergeCell ref="A1:N1"/>
    <mergeCell ref="A34:N34"/>
    <mergeCell ref="A35:B35"/>
    <mergeCell ref="C35:D35"/>
    <mergeCell ref="F35:G35"/>
    <mergeCell ref="I35:K35"/>
    <mergeCell ref="L35:M35"/>
    <mergeCell ref="A36:B36"/>
    <mergeCell ref="C36:D36"/>
    <mergeCell ref="F36:G36"/>
    <mergeCell ref="I36:K36"/>
    <mergeCell ref="L36:M36"/>
    <mergeCell ref="A37:B37"/>
    <mergeCell ref="C37:D37"/>
    <mergeCell ref="F37:G37"/>
    <mergeCell ref="I37:K37"/>
    <mergeCell ref="L37:M37"/>
    <mergeCell ref="A38:B38"/>
    <mergeCell ref="C38:D38"/>
    <mergeCell ref="F38:G38"/>
    <mergeCell ref="I38:K38"/>
    <mergeCell ref="L38:M38"/>
    <mergeCell ref="A39:B39"/>
    <mergeCell ref="C39:D39"/>
    <mergeCell ref="F39:G39"/>
    <mergeCell ref="I39:K39"/>
    <mergeCell ref="L39:M39"/>
    <mergeCell ref="A40:B40"/>
    <mergeCell ref="C40:D40"/>
    <mergeCell ref="F40:G40"/>
    <mergeCell ref="I40:K40"/>
    <mergeCell ref="L40:M40"/>
    <mergeCell ref="A41:B41"/>
    <mergeCell ref="C41:D41"/>
    <mergeCell ref="F41:G41"/>
    <mergeCell ref="I41:K41"/>
    <mergeCell ref="L41:M41"/>
    <mergeCell ref="A42:B42"/>
    <mergeCell ref="C42:D42"/>
    <mergeCell ref="F42:G42"/>
    <mergeCell ref="I42:K42"/>
    <mergeCell ref="L42:M42"/>
    <mergeCell ref="A43:B43"/>
    <mergeCell ref="C43:D43"/>
    <mergeCell ref="F43:G43"/>
    <mergeCell ref="I43:K43"/>
    <mergeCell ref="L43:M43"/>
    <mergeCell ref="A44:B44"/>
    <mergeCell ref="C44:D44"/>
    <mergeCell ref="F44:G44"/>
    <mergeCell ref="I44:K44"/>
    <mergeCell ref="L44:M44"/>
    <mergeCell ref="A45:B45"/>
    <mergeCell ref="C45:D45"/>
    <mergeCell ref="F45:G45"/>
    <mergeCell ref="I45:K45"/>
    <mergeCell ref="L45:M45"/>
    <mergeCell ref="A49:N49"/>
    <mergeCell ref="A64:N64"/>
    <mergeCell ref="A65:N65"/>
    <mergeCell ref="A66:N66"/>
    <mergeCell ref="B11:B14"/>
    <mergeCell ref="B15:B16"/>
    <mergeCell ref="B17:B19"/>
    <mergeCell ref="B20:B24"/>
    <mergeCell ref="B25:B29"/>
    <mergeCell ref="N4:N10"/>
    <mergeCell ref="N11:N29"/>
    <mergeCell ref="A46:N48"/>
  </mergeCells>
  <pageMargins left="0.66875" right="0.629861111111111" top="0.66875" bottom="0.550694444444444" header="0.5" footer="0.5"/>
  <pageSetup paperSize="9" scale="70"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workbookViewId="0">
      <selection activeCell="A1" sqref="A1:J1"/>
    </sheetView>
  </sheetViews>
  <sheetFormatPr defaultColWidth="8.88888888888889" defaultRowHeight="13.8"/>
  <cols>
    <col min="1" max="1" width="5.01851851851852" customWidth="1"/>
    <col min="2" max="2" width="9.66666666666667" customWidth="1"/>
    <col min="3" max="3" width="14.5740740740741" customWidth="1"/>
    <col min="4" max="4" width="11.2222222222222" customWidth="1"/>
    <col min="5" max="5" width="8.88888888888889" customWidth="1"/>
    <col min="6" max="6" width="12.1111111111111" customWidth="1"/>
    <col min="7" max="7" width="11.9722222222222" customWidth="1"/>
    <col min="8" max="8" width="20.2592592592593" customWidth="1"/>
    <col min="9" max="9" width="16.8888888888889" customWidth="1"/>
    <col min="10" max="10" width="39" customWidth="1"/>
  </cols>
  <sheetData>
    <row r="1" ht="20.4" spans="1:10">
      <c r="A1" s="1" t="s">
        <v>118</v>
      </c>
      <c r="B1" s="2"/>
      <c r="C1" s="2"/>
      <c r="D1" s="2"/>
      <c r="E1" s="2"/>
      <c r="F1" s="2"/>
      <c r="G1" s="2"/>
      <c r="H1" s="2"/>
      <c r="I1" s="2"/>
      <c r="J1" s="27"/>
    </row>
    <row r="2" ht="34.2" spans="1:10">
      <c r="A2" s="3" t="s">
        <v>1</v>
      </c>
      <c r="B2" s="4" t="s">
        <v>2</v>
      </c>
      <c r="C2" s="4" t="s">
        <v>3</v>
      </c>
      <c r="D2" s="4" t="s">
        <v>119</v>
      </c>
      <c r="E2" s="4" t="s">
        <v>7</v>
      </c>
      <c r="F2" s="5" t="s">
        <v>8</v>
      </c>
      <c r="G2" s="6" t="s">
        <v>9</v>
      </c>
      <c r="H2" s="7" t="s">
        <v>120</v>
      </c>
      <c r="I2" s="28" t="s">
        <v>121</v>
      </c>
      <c r="J2" s="29" t="s">
        <v>14</v>
      </c>
    </row>
    <row r="3" spans="1:10">
      <c r="A3" s="8">
        <v>1</v>
      </c>
      <c r="B3" s="9" t="s">
        <v>122</v>
      </c>
      <c r="C3" s="10" t="s">
        <v>123</v>
      </c>
      <c r="D3" s="10"/>
      <c r="E3" s="10" t="s">
        <v>18</v>
      </c>
      <c r="F3" s="11">
        <v>2000</v>
      </c>
      <c r="G3" s="12">
        <v>120</v>
      </c>
      <c r="H3" s="13"/>
      <c r="I3" s="30"/>
      <c r="J3" s="31" t="s">
        <v>124</v>
      </c>
    </row>
    <row r="4" spans="1:10">
      <c r="A4" s="8">
        <v>2</v>
      </c>
      <c r="B4" s="14"/>
      <c r="C4" s="10" t="s">
        <v>125</v>
      </c>
      <c r="D4" s="10"/>
      <c r="E4" s="10" t="s">
        <v>18</v>
      </c>
      <c r="F4" s="11">
        <v>1000</v>
      </c>
      <c r="G4" s="12">
        <v>120</v>
      </c>
      <c r="H4" s="13"/>
      <c r="I4" s="30"/>
      <c r="J4" s="32"/>
    </row>
    <row r="5" spans="1:10">
      <c r="A5" s="8">
        <v>3</v>
      </c>
      <c r="B5" s="14"/>
      <c r="C5" s="10" t="s">
        <v>126</v>
      </c>
      <c r="D5" s="10"/>
      <c r="E5" s="10" t="s">
        <v>18</v>
      </c>
      <c r="F5" s="11">
        <v>1000</v>
      </c>
      <c r="G5" s="12">
        <v>120</v>
      </c>
      <c r="H5" s="13"/>
      <c r="I5" s="30"/>
      <c r="J5" s="32"/>
    </row>
    <row r="6" spans="1:10">
      <c r="A6" s="8"/>
      <c r="B6" s="14"/>
      <c r="C6" s="10" t="s">
        <v>127</v>
      </c>
      <c r="D6" s="10"/>
      <c r="E6" s="10" t="s">
        <v>18</v>
      </c>
      <c r="F6" s="11">
        <v>1000</v>
      </c>
      <c r="G6" s="12">
        <v>120</v>
      </c>
      <c r="H6" s="13"/>
      <c r="I6" s="30"/>
      <c r="J6" s="32"/>
    </row>
    <row r="7" spans="1:10">
      <c r="A7" s="8"/>
      <c r="B7" s="14"/>
      <c r="C7" s="10" t="s">
        <v>128</v>
      </c>
      <c r="D7" s="10"/>
      <c r="E7" s="10" t="s">
        <v>18</v>
      </c>
      <c r="F7" s="11">
        <v>1000</v>
      </c>
      <c r="G7" s="12">
        <v>120</v>
      </c>
      <c r="H7" s="13"/>
      <c r="I7" s="30"/>
      <c r="J7" s="32"/>
    </row>
    <row r="8" spans="1:10">
      <c r="A8" s="8"/>
      <c r="B8" s="14"/>
      <c r="C8" s="10" t="s">
        <v>129</v>
      </c>
      <c r="D8" s="10"/>
      <c r="E8" s="10" t="s">
        <v>18</v>
      </c>
      <c r="F8" s="11">
        <v>1000</v>
      </c>
      <c r="G8" s="12">
        <v>120</v>
      </c>
      <c r="H8" s="13"/>
      <c r="I8" s="30"/>
      <c r="J8" s="32"/>
    </row>
    <row r="9" spans="1:10">
      <c r="A9" s="8"/>
      <c r="B9" s="14"/>
      <c r="C9" s="10" t="s">
        <v>130</v>
      </c>
      <c r="D9" s="10"/>
      <c r="E9" s="10" t="s">
        <v>18</v>
      </c>
      <c r="F9" s="11">
        <v>500</v>
      </c>
      <c r="G9" s="12">
        <v>120</v>
      </c>
      <c r="H9" s="13"/>
      <c r="I9" s="30"/>
      <c r="J9" s="32"/>
    </row>
    <row r="10" spans="1:10">
      <c r="A10" s="8"/>
      <c r="B10" s="14"/>
      <c r="C10" s="10" t="s">
        <v>131</v>
      </c>
      <c r="D10" s="10"/>
      <c r="E10" s="10" t="s">
        <v>18</v>
      </c>
      <c r="F10" s="11">
        <v>500</v>
      </c>
      <c r="G10" s="12">
        <v>120</v>
      </c>
      <c r="H10" s="13"/>
      <c r="I10" s="30"/>
      <c r="J10" s="32"/>
    </row>
    <row r="11" spans="1:10">
      <c r="A11" s="8">
        <v>4</v>
      </c>
      <c r="B11" s="8"/>
      <c r="C11" s="10" t="s">
        <v>132</v>
      </c>
      <c r="D11" s="10"/>
      <c r="E11" s="10" t="s">
        <v>18</v>
      </c>
      <c r="F11" s="11">
        <v>500</v>
      </c>
      <c r="G11" s="12">
        <v>120</v>
      </c>
      <c r="H11" s="13"/>
      <c r="I11" s="30"/>
      <c r="J11" s="32"/>
    </row>
    <row r="12" spans="1:10">
      <c r="A12" s="8">
        <v>5</v>
      </c>
      <c r="B12" s="15" t="s">
        <v>133</v>
      </c>
      <c r="C12" s="10" t="s">
        <v>134</v>
      </c>
      <c r="D12" s="10"/>
      <c r="E12" s="10" t="s">
        <v>18</v>
      </c>
      <c r="F12" s="11">
        <v>3000</v>
      </c>
      <c r="G12" s="12">
        <v>120</v>
      </c>
      <c r="H12" s="13"/>
      <c r="I12" s="30"/>
      <c r="J12" s="32"/>
    </row>
    <row r="13" spans="1:10">
      <c r="A13" s="8">
        <v>6</v>
      </c>
      <c r="B13" s="16" t="s">
        <v>135</v>
      </c>
      <c r="C13" s="10" t="s">
        <v>136</v>
      </c>
      <c r="D13" s="10"/>
      <c r="E13" s="10" t="s">
        <v>18</v>
      </c>
      <c r="F13" s="11">
        <v>3000</v>
      </c>
      <c r="G13" s="12">
        <v>120</v>
      </c>
      <c r="H13" s="13"/>
      <c r="I13" s="30"/>
      <c r="J13" s="32"/>
    </row>
    <row r="14" ht="22.8" spans="1:10">
      <c r="A14" s="8">
        <v>7</v>
      </c>
      <c r="B14" s="11" t="s">
        <v>74</v>
      </c>
      <c r="C14" s="10" t="s">
        <v>19</v>
      </c>
      <c r="D14" s="10" t="s">
        <v>19</v>
      </c>
      <c r="E14" s="11" t="s">
        <v>19</v>
      </c>
      <c r="F14" s="6" t="s">
        <v>137</v>
      </c>
      <c r="G14" s="12" t="s">
        <v>19</v>
      </c>
      <c r="H14" s="6" t="s">
        <v>138</v>
      </c>
      <c r="I14" s="30"/>
      <c r="J14" s="33" t="s">
        <v>139</v>
      </c>
    </row>
    <row r="15" ht="34.2" spans="1:10">
      <c r="A15" s="8">
        <v>8</v>
      </c>
      <c r="B15" s="11" t="s">
        <v>80</v>
      </c>
      <c r="C15" s="10" t="s">
        <v>19</v>
      </c>
      <c r="D15" s="10" t="s">
        <v>19</v>
      </c>
      <c r="E15" s="11" t="s">
        <v>19</v>
      </c>
      <c r="F15" s="6" t="s">
        <v>82</v>
      </c>
      <c r="G15" s="12" t="s">
        <v>19</v>
      </c>
      <c r="H15" s="6" t="s">
        <v>83</v>
      </c>
      <c r="I15" s="30"/>
      <c r="J15" s="33" t="s">
        <v>140</v>
      </c>
    </row>
    <row r="16" ht="20.4" spans="1:10">
      <c r="A16" s="17" t="s">
        <v>86</v>
      </c>
      <c r="B16" s="18"/>
      <c r="C16" s="18"/>
      <c r="D16" s="18"/>
      <c r="E16" s="18"/>
      <c r="F16" s="18"/>
      <c r="G16" s="18"/>
      <c r="H16" s="18"/>
      <c r="I16" s="18"/>
      <c r="J16" s="34"/>
    </row>
    <row r="17" spans="1:10">
      <c r="A17" s="19" t="s">
        <v>1</v>
      </c>
      <c r="B17" s="20"/>
      <c r="C17" s="21" t="s">
        <v>87</v>
      </c>
      <c r="D17" s="21"/>
      <c r="E17" s="22" t="s">
        <v>88</v>
      </c>
      <c r="F17" s="20" t="s">
        <v>141</v>
      </c>
      <c r="G17" s="21" t="s">
        <v>1</v>
      </c>
      <c r="H17" s="21" t="s">
        <v>87</v>
      </c>
      <c r="I17" s="35" t="s">
        <v>88</v>
      </c>
      <c r="J17" s="36" t="s">
        <v>89</v>
      </c>
    </row>
    <row r="18" spans="1:10">
      <c r="A18" s="19">
        <v>1</v>
      </c>
      <c r="B18" s="20"/>
      <c r="C18" s="20" t="s">
        <v>142</v>
      </c>
      <c r="D18" s="20"/>
      <c r="E18" s="22" t="s">
        <v>99</v>
      </c>
      <c r="F18" s="20"/>
      <c r="G18" s="20">
        <v>2</v>
      </c>
      <c r="H18" s="21" t="s">
        <v>143</v>
      </c>
      <c r="I18" s="35" t="s">
        <v>99</v>
      </c>
      <c r="J18" s="35"/>
    </row>
    <row r="19" spans="1:10">
      <c r="A19" s="19">
        <v>3</v>
      </c>
      <c r="B19" s="20"/>
      <c r="C19" s="20" t="s">
        <v>144</v>
      </c>
      <c r="D19" s="20"/>
      <c r="E19" s="22" t="s">
        <v>91</v>
      </c>
      <c r="F19" s="20"/>
      <c r="G19" s="20">
        <v>4</v>
      </c>
      <c r="H19" s="21" t="s">
        <v>145</v>
      </c>
      <c r="I19" s="35" t="s">
        <v>91</v>
      </c>
      <c r="J19" s="35"/>
    </row>
    <row r="20" spans="1:10">
      <c r="A20" s="23" t="s">
        <v>146</v>
      </c>
      <c r="B20" s="24"/>
      <c r="C20" s="24"/>
      <c r="D20" s="24"/>
      <c r="E20" s="24"/>
      <c r="F20" s="24"/>
      <c r="G20" s="24"/>
      <c r="H20" s="24"/>
      <c r="I20" s="24"/>
      <c r="J20" s="37"/>
    </row>
    <row r="21" spans="1:10">
      <c r="A21" s="23"/>
      <c r="B21" s="24"/>
      <c r="C21" s="24"/>
      <c r="D21" s="24"/>
      <c r="E21" s="24"/>
      <c r="F21" s="24"/>
      <c r="G21" s="24"/>
      <c r="H21" s="24"/>
      <c r="I21" s="24"/>
      <c r="J21" s="37"/>
    </row>
    <row r="22" ht="117" customHeight="1" spans="1:10">
      <c r="A22" s="23"/>
      <c r="B22" s="24"/>
      <c r="C22" s="24"/>
      <c r="D22" s="24"/>
      <c r="E22" s="24"/>
      <c r="F22" s="24"/>
      <c r="G22" s="24"/>
      <c r="H22" s="24"/>
      <c r="I22" s="24"/>
      <c r="J22" s="37"/>
    </row>
    <row r="23" ht="14.55" spans="1:10">
      <c r="A23" s="25" t="s">
        <v>147</v>
      </c>
      <c r="B23" s="26"/>
      <c r="C23" s="26"/>
      <c r="D23" s="26"/>
      <c r="E23" s="26"/>
      <c r="F23" s="26"/>
      <c r="G23" s="26"/>
      <c r="H23" s="26"/>
      <c r="I23" s="26"/>
      <c r="J23" s="38"/>
    </row>
  </sheetData>
  <mergeCells count="12">
    <mergeCell ref="A1:J1"/>
    <mergeCell ref="A16:J16"/>
    <mergeCell ref="A17:B17"/>
    <mergeCell ref="C17:D17"/>
    <mergeCell ref="A18:B18"/>
    <mergeCell ref="C18:D18"/>
    <mergeCell ref="A19:B19"/>
    <mergeCell ref="C19:D19"/>
    <mergeCell ref="A23:J23"/>
    <mergeCell ref="B3:B11"/>
    <mergeCell ref="J3:J13"/>
    <mergeCell ref="A20:J22"/>
  </mergeCells>
  <pageMargins left="0.75" right="0.75" top="1" bottom="1" header="0.5" footer="0.5"/>
  <pageSetup paperSize="9" scale="66"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盘扣钢管报价表</vt:lpstr>
      <vt:lpstr>普通钢管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黄文彪</cp:lastModifiedBy>
  <dcterms:created xsi:type="dcterms:W3CDTF">2015-06-05T18:19:00Z</dcterms:created>
  <dcterms:modified xsi:type="dcterms:W3CDTF">2025-04-02T07:56:07Z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1C071800C8D54102BB3521184F1EB7EF_13</vt:lpwstr>
  </property>
  <property fmtid="{D5CDD505-2E9C-101B-9397-08002B2CF9AE}" pid="3" name="KSOProductBuildVer">
    <vt:lpwstr>2052-12.1.0.20305</vt:lpwstr>
  </property>
</Properties>
</file>