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<sst xmlns="http://schemas.openxmlformats.org/spreadsheetml/2006/main" count="104" uniqueCount="53">
  <si>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</si>
  <si>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</si>
  <si>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</si>
  <si>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</si>
  <si>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</si>
  <si>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</si>
  <si>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</si>
  <si>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</si>
  <si>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</si>
  <si>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</si>
  <si>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</si>
  <si>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</si>
  <si>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</si>
  <si>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</si>
  <si>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</si>
  <si>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</si>
  <si>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</si>
  <si>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</si>
  <si>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</si>
  <si>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</si>
  <si>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汽包及汽包内件</t>
  </si>
  <si>
    <t>台</t>
  </si>
  <si>
    <t>1888×300</t>
  </si>
  <si>
    <t>裸装</t>
  </si>
  <si>
    <t>锅壳及后烟箱</t>
  </si>
  <si>
    <t>2260×360</t>
  </si>
  <si>
    <t>前烟箱</t>
  </si>
  <si>
    <t>承载件</t>
  </si>
  <si>
    <t>箱</t>
  </si>
  <si>
    <t>木箱</t>
  </si>
  <si>
    <t>木箱内净尺寸</t>
  </si>
  <si>
    <t>过热器1B主体</t>
  </si>
  <si>
    <t>进口接管及出口接管</t>
  </si>
  <si>
    <t>框架</t>
  </si>
  <si>
    <t>下箱体</t>
  </si>
  <si>
    <t>省煤器3A主体</t>
  </si>
  <si>
    <t>进口接管，出口接管及集汽集箱</t>
  </si>
  <si>
    <t>省煤器3A承载件及连接管</t>
  </si>
  <si>
    <t>省煤器4A主体</t>
  </si>
  <si>
    <t>省煤器4A出口接管，过热器4A进口接管</t>
  </si>
  <si>
    <t>省煤器4A承载件</t>
  </si>
  <si>
    <t>过热器4A主体</t>
  </si>
  <si>
    <t>连续排污扩容器</t>
  </si>
  <si>
    <t>1204×150</t>
  </si>
  <si>
    <t>定期排污扩容器</t>
  </si>
  <si>
    <t>2012×200</t>
  </si>
  <si>
    <t>备品备件及阀门</t>
  </si>
  <si>
    <t>喷水减温器1#，2# DN250</t>
  </si>
  <si>
    <t>钟罩阀及取样冷却器</t>
  </si>
  <si>
    <t>管系及汽水侧阀门管件</t>
  </si>
  <si>
    <t>/</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</si>
  <si>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</si>
  <si>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7日内设备必须到达指定地点，如发生不能运输或延迟送达，需对运输公司进行考核，考核为货物总价20%。
3.报价中包含设备运输所需要的辅助设施费用、倒运到</t>
    </r>
    <r>
      <rPr>
        <sz val="14"/>
        <color rgb="FFFF0000"/>
        <rFont val="宋体"/>
        <charset val="134"/>
      </rPr>
      <t>新疆喀什新疆霍尔果斯口岸</t>
    </r>
    <r>
      <rPr>
        <sz val="14"/>
        <rFont val="宋体"/>
        <charset val="134"/>
      </rPr>
      <t xml:space="preserve">。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t>
    </r>
    <r>
      <rPr>
        <sz val="14"/>
        <color rgb="FFFF0000"/>
        <rFont val="宋体"/>
        <charset val="134"/>
      </rPr>
      <t>4.务必注意包装形式，请合理安排。</t>
    </r>
    <r>
      <rPr>
        <sz val="14"/>
        <rFont val="宋体"/>
        <charset val="134"/>
      </rPr>
      <t xml:space="preserve">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</si>
</sst>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color theme="1"/>
      <name val="宋体"/>
      <charset val="134"/>
    </font>
    <font>
      <sz val="11"/>
      <color theme="1"/>
      <name val="宋体"/>
      <charset val="134"/>
    </font>
    <font>
      <sz val="11"/>
      <color rgb="FF000000"/>
      <name val="等线"/>
      <charset val="134"/>
    </font>
    <font>
      <sz val="11"/>
      <color rgb="FF000000"/>
      <name val="宋体"/>
      <charset val="134"/>
    </font>
    <font>
      <sz val="11"/>
      <name val="等线"/>
      <charset val="134"/>
    </font>
    <font>
      <sz val="11"/>
      <name val="等线"/>
      <charset val="134"/>
      <scheme val="minor"/>
    </font>
    <font>
      <sz val="1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32">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4" xfId="0"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3" fillId="2" borderId="4" xfId="0" applyFont="1" applyFill="1" applyBorder="1" applyAlignment="1">
      <alignment horizontal="center" vertical="center"/>
    </xf>
    <xf numFmtId="0" fontId="5" fillId="0" borderId="4" xfId="49" applyFont="1" applyBorder="1" applyAlignment="1">
      <alignment horizontal="center" vertical="center" wrapText="1"/>
    </xf>
    <xf numFmtId="0" fontId="6" fillId="0" borderId="4" xfId="0" applyFont="1" applyBorder="1" applyAlignment="1">
      <alignment horizontal="center" vertical="center"/>
    </xf>
    <xf numFmtId="0" fontId="0" fillId="0" borderId="4" xfId="0" applyFont="1" applyFill="1" applyBorder="1" applyAlignment="1">
      <alignment horizontal="center" vertical="center"/>
    </xf>
    <xf numFmtId="0" fontId="0" fillId="0" borderId="4" xfId="0" applyBorder="1" applyAlignment="1">
      <alignment vertical="center"/>
    </xf>
    <xf numFmtId="0" fontId="0" fillId="0" borderId="4" xfId="0" applyFill="1" applyBorder="1" applyAlignment="1">
      <alignment horizontal="center" vertical="center"/>
    </xf>
    <xf numFmtId="0" fontId="6"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Fill="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4" xfId="0" applyFont="1" applyFill="1" applyBorder="1" applyAlignment="1">
      <alignment horizontal="center" vertical="center" wrapText="1" shrinkToFit="1"/>
    </xf>
    <xf numFmtId="0" fontId="8" fillId="0" borderId="4" xfId="0" applyFont="1" applyFill="1" applyBorder="1" applyAlignment="1">
      <alignment horizontal="left" vertical="center" wrapText="1" shrinkToFit="1"/>
    </xf>
    <xf numFmtId="0" fontId="8" fillId="0" borderId="1" xfId="0" applyFont="1" applyFill="1" applyBorder="1" applyAlignment="1">
      <alignment horizontal="left" vertical="center" wrapText="1" shrinkToFit="1"/>
    </xf>
    <xf numFmtId="0" fontId="8" fillId="0" borderId="2" xfId="0" applyFont="1" applyFill="1" applyBorder="1" applyAlignment="1">
      <alignment horizontal="left" vertical="center" wrapText="1" shrinkToFit="1"/>
    </xf>
    <xf numFmtId="0" fontId="8"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tabSelected="1" view="pageBreakPreview" zoomScaleNormal="100" topLeftCell="A15" workbookViewId="0">
      <selection activeCell="A28" sqref="A28:R28"/>
    </sheetView>
  </sheetViews>
  <sheetFormatPr defaultColWidth="9" defaultRowHeight="20.1" customHeight="1"/>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2505710171</v>
      </c>
      <c r="C4" s="12" t="s">
        <v>20</v>
      </c>
      <c r="D4" s="12">
        <v>9300</v>
      </c>
      <c r="E4" s="12">
        <v>2200</v>
      </c>
      <c r="F4" s="12">
        <v>2700</v>
      </c>
      <c r="G4" s="12">
        <v>1</v>
      </c>
      <c r="H4" s="13" t="s">
        <v>21</v>
      </c>
      <c r="I4" s="12">
        <v>23906</v>
      </c>
      <c r="J4" s="11">
        <v>856</v>
      </c>
      <c r="K4" s="12">
        <f t="shared" ref="K4:K20" si="0">I4+J4</f>
        <v>24762</v>
      </c>
      <c r="L4" s="11">
        <f t="shared" ref="L4:L22" si="1">K4*G4</f>
        <v>24762</v>
      </c>
      <c r="M4" s="11" t="s">
        <v>22</v>
      </c>
      <c r="N4" s="11">
        <v>4270</v>
      </c>
      <c r="O4" s="12" t="s">
        <v>23</v>
      </c>
      <c r="P4" s="11"/>
      <c r="Q4" s="5">
        <f t="shared" ref="Q4:Q13" si="2">G4*P4</f>
        <v>0</v>
      </c>
      <c r="R4" s="11"/>
    </row>
    <row r="5" ht="24" customHeight="1" spans="1:18">
      <c r="A5" s="11"/>
      <c r="B5" s="12"/>
      <c r="C5" s="12" t="s">
        <v>24</v>
      </c>
      <c r="D5" s="12">
        <v>10000</v>
      </c>
      <c r="E5" s="12">
        <v>3600</v>
      </c>
      <c r="F5" s="12">
        <v>3900</v>
      </c>
      <c r="G5" s="12">
        <v>1</v>
      </c>
      <c r="H5" s="13" t="s">
        <v>21</v>
      </c>
      <c r="I5" s="12">
        <v>107230</v>
      </c>
      <c r="J5" s="11"/>
      <c r="K5" s="12">
        <f t="shared" si="0"/>
        <v>107230</v>
      </c>
      <c r="L5" s="11">
        <f t="shared" si="1"/>
        <v>107230</v>
      </c>
      <c r="M5" s="11" t="s">
        <v>25</v>
      </c>
      <c r="N5" s="11">
        <v>4700</v>
      </c>
      <c r="O5" s="12" t="s">
        <v>23</v>
      </c>
      <c r="P5" s="11"/>
      <c r="Q5" s="5">
        <f t="shared" si="2"/>
        <v>0</v>
      </c>
      <c r="R5" s="11"/>
    </row>
    <row r="6" ht="24" customHeight="1" spans="1:18">
      <c r="A6" s="11"/>
      <c r="B6" s="12"/>
      <c r="C6" s="14" t="s">
        <v>26</v>
      </c>
      <c r="D6" s="12">
        <v>5800</v>
      </c>
      <c r="E6" s="12">
        <v>4900</v>
      </c>
      <c r="F6" s="12">
        <v>4400</v>
      </c>
      <c r="G6" s="12">
        <v>1</v>
      </c>
      <c r="H6" s="13" t="s">
        <v>21</v>
      </c>
      <c r="I6" s="12">
        <v>18219</v>
      </c>
      <c r="J6" s="11"/>
      <c r="K6" s="12">
        <f t="shared" si="0"/>
        <v>18219</v>
      </c>
      <c r="L6" s="11">
        <f t="shared" si="1"/>
        <v>18219</v>
      </c>
      <c r="M6" s="11"/>
      <c r="N6" s="11"/>
      <c r="O6" s="12" t="s">
        <v>23</v>
      </c>
      <c r="P6" s="11"/>
      <c r="Q6" s="5">
        <f t="shared" si="2"/>
        <v>0</v>
      </c>
      <c r="R6" s="11"/>
    </row>
    <row r="7" ht="24" customHeight="1" spans="1:18">
      <c r="A7" s="11"/>
      <c r="B7" s="12"/>
      <c r="C7" s="11" t="s">
        <v>27</v>
      </c>
      <c r="D7" s="11">
        <v>2400</v>
      </c>
      <c r="E7" s="11">
        <v>500</v>
      </c>
      <c r="F7" s="11">
        <v>200</v>
      </c>
      <c r="G7" s="12">
        <v>1</v>
      </c>
      <c r="H7" s="13" t="s">
        <v>28</v>
      </c>
      <c r="I7" s="11">
        <v>392</v>
      </c>
      <c r="J7" s="11"/>
      <c r="K7" s="12">
        <f t="shared" si="0"/>
        <v>392</v>
      </c>
      <c r="L7" s="11">
        <f t="shared" si="1"/>
        <v>392</v>
      </c>
      <c r="M7" s="11"/>
      <c r="N7" s="11"/>
      <c r="O7" s="12" t="s">
        <v>29</v>
      </c>
      <c r="P7" s="11"/>
      <c r="Q7" s="5">
        <f t="shared" si="2"/>
        <v>0</v>
      </c>
      <c r="R7" s="11" t="s">
        <v>30</v>
      </c>
    </row>
    <row r="8" ht="24" customHeight="1" spans="1:18">
      <c r="A8" s="11">
        <v>2</v>
      </c>
      <c r="B8" s="11">
        <v>2505710172</v>
      </c>
      <c r="C8" s="15" t="s">
        <v>31</v>
      </c>
      <c r="D8" s="16">
        <v>5300</v>
      </c>
      <c r="E8" s="16">
        <v>3200</v>
      </c>
      <c r="F8" s="16">
        <v>3800</v>
      </c>
      <c r="G8" s="16">
        <v>1</v>
      </c>
      <c r="H8" s="13" t="s">
        <v>21</v>
      </c>
      <c r="I8" s="16">
        <v>31715</v>
      </c>
      <c r="J8" s="16"/>
      <c r="K8" s="12">
        <f t="shared" si="0"/>
        <v>31715</v>
      </c>
      <c r="L8" s="11">
        <f t="shared" si="1"/>
        <v>31715</v>
      </c>
      <c r="M8" s="16"/>
      <c r="N8" s="16"/>
      <c r="O8" s="12" t="s">
        <v>23</v>
      </c>
      <c r="P8" s="11"/>
      <c r="Q8" s="5">
        <f t="shared" si="2"/>
        <v>0</v>
      </c>
      <c r="R8" s="11"/>
    </row>
    <row r="9" ht="24" customHeight="1" spans="1:18">
      <c r="A9" s="11"/>
      <c r="B9" s="11"/>
      <c r="C9" s="15" t="s">
        <v>32</v>
      </c>
      <c r="D9" s="11">
        <v>3800</v>
      </c>
      <c r="E9" s="11">
        <v>3400</v>
      </c>
      <c r="F9" s="11">
        <v>2300</v>
      </c>
      <c r="G9" s="16">
        <v>1</v>
      </c>
      <c r="H9" s="13" t="s">
        <v>21</v>
      </c>
      <c r="I9" s="11">
        <v>2226</v>
      </c>
      <c r="J9" s="11">
        <v>2064</v>
      </c>
      <c r="K9" s="12">
        <f t="shared" si="0"/>
        <v>4290</v>
      </c>
      <c r="L9" s="11">
        <f t="shared" si="1"/>
        <v>4290</v>
      </c>
      <c r="M9" s="11"/>
      <c r="N9" s="11"/>
      <c r="O9" s="12" t="s">
        <v>33</v>
      </c>
      <c r="P9" s="17"/>
      <c r="Q9" s="5">
        <f t="shared" si="2"/>
        <v>0</v>
      </c>
      <c r="R9" s="11"/>
    </row>
    <row r="10" ht="24" customHeight="1" spans="1:18">
      <c r="A10" s="11"/>
      <c r="B10" s="11"/>
      <c r="C10" s="15" t="s">
        <v>34</v>
      </c>
      <c r="D10" s="11">
        <v>4000</v>
      </c>
      <c r="E10" s="11">
        <v>3000</v>
      </c>
      <c r="F10" s="11">
        <v>2400</v>
      </c>
      <c r="G10" s="16">
        <v>1</v>
      </c>
      <c r="H10" s="13" t="s">
        <v>21</v>
      </c>
      <c r="I10" s="11">
        <v>6076</v>
      </c>
      <c r="J10" s="18"/>
      <c r="K10" s="12">
        <f t="shared" si="0"/>
        <v>6076</v>
      </c>
      <c r="L10" s="11">
        <f t="shared" si="1"/>
        <v>6076</v>
      </c>
      <c r="M10" s="18"/>
      <c r="N10" s="18"/>
      <c r="O10" s="12" t="s">
        <v>23</v>
      </c>
      <c r="P10" s="19"/>
      <c r="Q10" s="5">
        <f t="shared" si="2"/>
        <v>0</v>
      </c>
      <c r="R10" s="18"/>
    </row>
    <row r="11" ht="24" customHeight="1" spans="1:18">
      <c r="A11" s="11"/>
      <c r="B11" s="11"/>
      <c r="C11" s="11" t="s">
        <v>27</v>
      </c>
      <c r="D11" s="11">
        <v>500</v>
      </c>
      <c r="E11" s="11">
        <v>500</v>
      </c>
      <c r="F11" s="11">
        <v>200</v>
      </c>
      <c r="G11" s="11">
        <v>1</v>
      </c>
      <c r="H11" s="13" t="s">
        <v>28</v>
      </c>
      <c r="I11" s="11">
        <v>190</v>
      </c>
      <c r="J11" s="11"/>
      <c r="K11" s="12">
        <f t="shared" si="0"/>
        <v>190</v>
      </c>
      <c r="L11" s="11">
        <f t="shared" si="1"/>
        <v>190</v>
      </c>
      <c r="M11" s="11"/>
      <c r="N11" s="11"/>
      <c r="O11" s="12" t="s">
        <v>29</v>
      </c>
      <c r="P11" s="19"/>
      <c r="Q11" s="5">
        <f t="shared" si="2"/>
        <v>0</v>
      </c>
      <c r="R11" s="11" t="s">
        <v>30</v>
      </c>
    </row>
    <row r="12" ht="24" customHeight="1" spans="1:18">
      <c r="A12" s="11">
        <v>3</v>
      </c>
      <c r="B12" s="11">
        <v>2505710173</v>
      </c>
      <c r="C12" s="11" t="s">
        <v>35</v>
      </c>
      <c r="D12" s="19">
        <v>5100</v>
      </c>
      <c r="E12" s="19">
        <v>2800</v>
      </c>
      <c r="F12" s="20">
        <v>3400</v>
      </c>
      <c r="G12" s="19">
        <v>2</v>
      </c>
      <c r="H12" s="19" t="s">
        <v>21</v>
      </c>
      <c r="I12" s="20">
        <v>36132</v>
      </c>
      <c r="J12" s="19"/>
      <c r="K12" s="21">
        <f t="shared" si="0"/>
        <v>36132</v>
      </c>
      <c r="L12" s="19">
        <f t="shared" si="1"/>
        <v>72264</v>
      </c>
      <c r="M12" s="19"/>
      <c r="N12" s="19"/>
      <c r="O12" s="21" t="s">
        <v>23</v>
      </c>
      <c r="P12" s="19"/>
      <c r="Q12" s="5">
        <f t="shared" si="2"/>
        <v>0</v>
      </c>
      <c r="R12" s="11"/>
    </row>
    <row r="13" ht="24" customHeight="1" spans="1:18">
      <c r="A13" s="11"/>
      <c r="B13" s="11"/>
      <c r="C13" s="11" t="s">
        <v>36</v>
      </c>
      <c r="D13" s="11">
        <v>4500</v>
      </c>
      <c r="E13" s="16">
        <v>3400</v>
      </c>
      <c r="F13" s="11">
        <v>2400</v>
      </c>
      <c r="G13" s="11">
        <v>1</v>
      </c>
      <c r="H13" s="11" t="s">
        <v>21</v>
      </c>
      <c r="I13" s="11">
        <v>2465</v>
      </c>
      <c r="J13" s="19">
        <v>2267</v>
      </c>
      <c r="K13" s="12">
        <f t="shared" si="0"/>
        <v>4732</v>
      </c>
      <c r="L13" s="11">
        <f t="shared" si="1"/>
        <v>4732</v>
      </c>
      <c r="M13" s="11"/>
      <c r="N13" s="11"/>
      <c r="O13" s="12" t="s">
        <v>33</v>
      </c>
      <c r="P13" s="19"/>
      <c r="Q13" s="5"/>
      <c r="R13" s="11"/>
    </row>
    <row r="14" ht="24" customHeight="1" spans="1:18">
      <c r="A14" s="11"/>
      <c r="B14" s="11"/>
      <c r="C14" s="11" t="s">
        <v>34</v>
      </c>
      <c r="D14" s="19">
        <v>4700</v>
      </c>
      <c r="E14" s="19">
        <v>3000</v>
      </c>
      <c r="F14" s="19">
        <v>2000</v>
      </c>
      <c r="G14" s="19">
        <v>1</v>
      </c>
      <c r="H14" s="19" t="s">
        <v>21</v>
      </c>
      <c r="I14" s="20">
        <v>5659</v>
      </c>
      <c r="J14" s="19"/>
      <c r="K14" s="21">
        <f t="shared" si="0"/>
        <v>5659</v>
      </c>
      <c r="L14" s="19">
        <f t="shared" si="1"/>
        <v>5659</v>
      </c>
      <c r="M14" s="11"/>
      <c r="N14" s="11"/>
      <c r="O14" s="12" t="s">
        <v>23</v>
      </c>
      <c r="P14" s="19"/>
      <c r="Q14" s="5"/>
      <c r="R14" s="11"/>
    </row>
    <row r="15" ht="24" customHeight="1" spans="1:18">
      <c r="A15" s="11"/>
      <c r="B15" s="11"/>
      <c r="C15" s="11" t="s">
        <v>37</v>
      </c>
      <c r="D15" s="19">
        <v>700</v>
      </c>
      <c r="E15" s="19">
        <v>500</v>
      </c>
      <c r="F15" s="19">
        <v>500</v>
      </c>
      <c r="G15" s="19">
        <v>1</v>
      </c>
      <c r="H15" s="19" t="s">
        <v>28</v>
      </c>
      <c r="I15" s="20">
        <v>235</v>
      </c>
      <c r="J15" s="19"/>
      <c r="K15" s="21">
        <f t="shared" si="0"/>
        <v>235</v>
      </c>
      <c r="L15" s="19">
        <f t="shared" si="1"/>
        <v>235</v>
      </c>
      <c r="M15" s="11"/>
      <c r="N15" s="11"/>
      <c r="O15" s="12" t="s">
        <v>29</v>
      </c>
      <c r="P15" s="19"/>
      <c r="Q15" s="5"/>
      <c r="R15" s="11" t="s">
        <v>30</v>
      </c>
    </row>
    <row r="16" ht="24" customHeight="1" spans="1:18">
      <c r="A16" s="11">
        <v>4</v>
      </c>
      <c r="B16" s="11">
        <v>2505710174</v>
      </c>
      <c r="C16" s="22" t="s">
        <v>38</v>
      </c>
      <c r="D16" s="19">
        <v>5100</v>
      </c>
      <c r="E16" s="20">
        <v>2800</v>
      </c>
      <c r="F16" s="19">
        <v>3400</v>
      </c>
      <c r="G16" s="19">
        <v>2</v>
      </c>
      <c r="H16" s="19" t="s">
        <v>21</v>
      </c>
      <c r="I16" s="20">
        <v>36132</v>
      </c>
      <c r="J16" s="19"/>
      <c r="K16" s="21">
        <f t="shared" si="0"/>
        <v>36132</v>
      </c>
      <c r="L16" s="19">
        <f t="shared" si="1"/>
        <v>72264</v>
      </c>
      <c r="M16" s="23"/>
      <c r="N16" s="23"/>
      <c r="O16" s="21" t="s">
        <v>23</v>
      </c>
      <c r="P16" s="19"/>
      <c r="Q16" s="5"/>
      <c r="R16" s="18"/>
    </row>
    <row r="17" ht="24" customHeight="1" spans="1:18">
      <c r="A17" s="11"/>
      <c r="B17" s="11"/>
      <c r="C17" s="22" t="s">
        <v>34</v>
      </c>
      <c r="D17" s="11">
        <v>4700</v>
      </c>
      <c r="E17" s="16">
        <v>3000</v>
      </c>
      <c r="F17" s="11">
        <v>2000</v>
      </c>
      <c r="G17" s="11">
        <v>1</v>
      </c>
      <c r="H17" s="11" t="s">
        <v>21</v>
      </c>
      <c r="I17" s="11">
        <v>5659</v>
      </c>
      <c r="J17" s="18"/>
      <c r="K17" s="12">
        <f t="shared" si="0"/>
        <v>5659</v>
      </c>
      <c r="L17" s="11">
        <f t="shared" si="1"/>
        <v>5659</v>
      </c>
      <c r="M17" s="18"/>
      <c r="N17" s="18"/>
      <c r="O17" s="12" t="s">
        <v>23</v>
      </c>
      <c r="P17" s="19"/>
      <c r="Q17" s="5"/>
      <c r="R17" s="18"/>
    </row>
    <row r="18" ht="34" customHeight="1" spans="1:18">
      <c r="A18" s="11"/>
      <c r="B18" s="11"/>
      <c r="C18" s="22" t="s">
        <v>39</v>
      </c>
      <c r="D18" s="11">
        <v>4500</v>
      </c>
      <c r="E18" s="11">
        <v>3400</v>
      </c>
      <c r="F18" s="11">
        <v>2600</v>
      </c>
      <c r="G18" s="11">
        <v>1</v>
      </c>
      <c r="H18" s="11" t="s">
        <v>21</v>
      </c>
      <c r="I18" s="11">
        <v>2249</v>
      </c>
      <c r="J18" s="11">
        <v>2119</v>
      </c>
      <c r="K18" s="12">
        <f t="shared" si="0"/>
        <v>4368</v>
      </c>
      <c r="L18" s="11">
        <f t="shared" si="1"/>
        <v>4368</v>
      </c>
      <c r="M18" s="11"/>
      <c r="N18" s="11"/>
      <c r="O18" s="12" t="s">
        <v>33</v>
      </c>
      <c r="P18" s="19"/>
      <c r="Q18" s="5"/>
      <c r="R18" s="11"/>
    </row>
    <row r="19" ht="33" customHeight="1" spans="1:18">
      <c r="A19" s="11"/>
      <c r="B19" s="11"/>
      <c r="C19" s="11" t="s">
        <v>40</v>
      </c>
      <c r="D19" s="19">
        <v>500</v>
      </c>
      <c r="E19" s="19">
        <v>500</v>
      </c>
      <c r="F19" s="19">
        <v>200</v>
      </c>
      <c r="G19" s="19">
        <v>1</v>
      </c>
      <c r="H19" s="19" t="s">
        <v>28</v>
      </c>
      <c r="I19" s="20">
        <v>197</v>
      </c>
      <c r="J19" s="19"/>
      <c r="K19" s="21">
        <f t="shared" si="0"/>
        <v>197</v>
      </c>
      <c r="L19" s="19">
        <f t="shared" si="1"/>
        <v>197</v>
      </c>
      <c r="M19" s="11"/>
      <c r="N19" s="11"/>
      <c r="O19" s="12" t="s">
        <v>29</v>
      </c>
      <c r="P19" s="19"/>
      <c r="Q19" s="5"/>
      <c r="R19" s="11" t="s">
        <v>30</v>
      </c>
    </row>
    <row r="20" ht="24" customHeight="1" spans="1:18">
      <c r="A20" s="11">
        <v>5</v>
      </c>
      <c r="B20" s="11">
        <v>2505710175</v>
      </c>
      <c r="C20" s="11" t="s">
        <v>41</v>
      </c>
      <c r="D20" s="11">
        <v>5800</v>
      </c>
      <c r="E20" s="11">
        <v>3200</v>
      </c>
      <c r="F20" s="11">
        <v>1900</v>
      </c>
      <c r="G20" s="11">
        <v>1</v>
      </c>
      <c r="H20" s="11" t="s">
        <v>21</v>
      </c>
      <c r="I20" s="16">
        <v>17242</v>
      </c>
      <c r="J20" s="11"/>
      <c r="K20" s="12">
        <f t="shared" si="0"/>
        <v>17242</v>
      </c>
      <c r="L20" s="11">
        <f t="shared" si="1"/>
        <v>17242</v>
      </c>
      <c r="M20" s="11"/>
      <c r="N20" s="11"/>
      <c r="O20" s="12" t="s">
        <v>23</v>
      </c>
      <c r="P20" s="19"/>
      <c r="Q20" s="5"/>
      <c r="R20" s="11"/>
    </row>
    <row r="21" ht="24" customHeight="1" spans="1:18">
      <c r="A21" s="11">
        <v>6</v>
      </c>
      <c r="B21" s="11">
        <v>2505710176</v>
      </c>
      <c r="C21" s="11" t="s">
        <v>42</v>
      </c>
      <c r="D21" s="11">
        <v>3900</v>
      </c>
      <c r="E21" s="11">
        <v>2000</v>
      </c>
      <c r="F21" s="11">
        <v>1600</v>
      </c>
      <c r="G21" s="11">
        <v>1</v>
      </c>
      <c r="H21" s="11" t="s">
        <v>21</v>
      </c>
      <c r="I21" s="11">
        <v>1393</v>
      </c>
      <c r="J21" s="11">
        <v>192</v>
      </c>
      <c r="K21" s="12">
        <f t="shared" ref="K21:K25" si="3">J21+I21</f>
        <v>1585</v>
      </c>
      <c r="L21" s="11">
        <f t="shared" si="1"/>
        <v>1585</v>
      </c>
      <c r="M21" s="11" t="s">
        <v>43</v>
      </c>
      <c r="N21" s="11">
        <v>1350</v>
      </c>
      <c r="O21" s="12" t="s">
        <v>23</v>
      </c>
      <c r="P21" s="19"/>
      <c r="Q21" s="5"/>
      <c r="R21" s="11"/>
    </row>
    <row r="22" ht="24" customHeight="1" spans="1:18">
      <c r="A22" s="11">
        <v>7</v>
      </c>
      <c r="B22" s="11">
        <v>2505710177</v>
      </c>
      <c r="C22" s="11" t="s">
        <v>44</v>
      </c>
      <c r="D22" s="11">
        <v>4200</v>
      </c>
      <c r="E22" s="11">
        <v>2600</v>
      </c>
      <c r="F22" s="11">
        <v>2400</v>
      </c>
      <c r="G22" s="11">
        <v>1</v>
      </c>
      <c r="H22" s="11" t="s">
        <v>21</v>
      </c>
      <c r="I22" s="11">
        <v>3164</v>
      </c>
      <c r="J22" s="11">
        <v>288</v>
      </c>
      <c r="K22" s="12">
        <f t="shared" si="3"/>
        <v>3452</v>
      </c>
      <c r="L22" s="11">
        <f t="shared" si="1"/>
        <v>3452</v>
      </c>
      <c r="M22" s="11" t="s">
        <v>45</v>
      </c>
      <c r="N22" s="11">
        <v>2100</v>
      </c>
      <c r="O22" s="12" t="s">
        <v>23</v>
      </c>
      <c r="P22" s="19"/>
      <c r="Q22" s="5"/>
      <c r="R22" s="11"/>
    </row>
    <row r="23" ht="24" customHeight="1" spans="1:18">
      <c r="A23" s="11">
        <v>8</v>
      </c>
      <c r="B23" s="11"/>
      <c r="C23" s="11" t="s">
        <v>46</v>
      </c>
      <c r="D23" s="11">
        <v>900</v>
      </c>
      <c r="E23" s="11">
        <v>900</v>
      </c>
      <c r="F23" s="11">
        <v>200</v>
      </c>
      <c r="G23" s="11">
        <v>1</v>
      </c>
      <c r="H23" s="11" t="s">
        <v>28</v>
      </c>
      <c r="I23" s="11">
        <v>200</v>
      </c>
      <c r="J23" s="11"/>
      <c r="K23" s="11">
        <v>200</v>
      </c>
      <c r="L23" s="11">
        <v>200</v>
      </c>
      <c r="M23" s="11"/>
      <c r="N23" s="11"/>
      <c r="O23" s="11" t="s">
        <v>29</v>
      </c>
      <c r="P23" s="19"/>
      <c r="Q23" s="5"/>
      <c r="R23" s="11" t="s">
        <v>30</v>
      </c>
    </row>
    <row r="24" ht="24" customHeight="1" spans="1:18">
      <c r="A24" s="11"/>
      <c r="B24" s="11"/>
      <c r="C24" s="11" t="s">
        <v>47</v>
      </c>
      <c r="D24" s="11">
        <v>2000</v>
      </c>
      <c r="E24" s="11">
        <v>1000</v>
      </c>
      <c r="F24" s="11">
        <v>500</v>
      </c>
      <c r="G24" s="11">
        <v>1</v>
      </c>
      <c r="H24" s="11" t="s">
        <v>28</v>
      </c>
      <c r="I24" s="11">
        <v>594</v>
      </c>
      <c r="J24" s="11"/>
      <c r="K24" s="12">
        <f t="shared" si="3"/>
        <v>594</v>
      </c>
      <c r="L24" s="11">
        <f>K24*G24</f>
        <v>594</v>
      </c>
      <c r="M24" s="11"/>
      <c r="N24" s="11"/>
      <c r="O24" s="12" t="s">
        <v>29</v>
      </c>
      <c r="P24" s="19"/>
      <c r="Q24" s="5"/>
      <c r="R24" s="11" t="s">
        <v>30</v>
      </c>
    </row>
    <row r="25" ht="24" customHeight="1" spans="1:18">
      <c r="A25" s="11"/>
      <c r="B25" s="11"/>
      <c r="C25" s="11" t="s">
        <v>48</v>
      </c>
      <c r="D25" s="11">
        <v>6300</v>
      </c>
      <c r="E25" s="11">
        <v>2900</v>
      </c>
      <c r="F25" s="11">
        <v>2600</v>
      </c>
      <c r="G25" s="11">
        <v>1</v>
      </c>
      <c r="H25" s="11" t="s">
        <v>21</v>
      </c>
      <c r="I25" s="11">
        <v>2210</v>
      </c>
      <c r="J25" s="11">
        <v>3271</v>
      </c>
      <c r="K25" s="11">
        <f t="shared" si="3"/>
        <v>5481</v>
      </c>
      <c r="L25" s="11">
        <f>K25*G25</f>
        <v>5481</v>
      </c>
      <c r="M25" s="11"/>
      <c r="N25" s="11"/>
      <c r="O25" s="11" t="s">
        <v>33</v>
      </c>
      <c r="P25" s="19"/>
      <c r="Q25" s="5"/>
      <c r="R25" s="11"/>
    </row>
    <row r="26" ht="24" customHeight="1" spans="1:18">
      <c r="A26" s="11"/>
      <c r="B26" s="11"/>
      <c r="C26" s="19" t="s">
        <v>49</v>
      </c>
      <c r="D26" s="19">
        <v>8400</v>
      </c>
      <c r="E26" s="19">
        <v>3800</v>
      </c>
      <c r="F26" s="19">
        <v>2200</v>
      </c>
      <c r="G26" s="19">
        <v>1</v>
      </c>
      <c r="H26" s="19" t="s">
        <v>21</v>
      </c>
      <c r="I26" s="19" t="s">
        <v>50</v>
      </c>
      <c r="J26" s="19">
        <v>5525</v>
      </c>
      <c r="K26" s="21" t="s">
        <v>50</v>
      </c>
      <c r="L26" s="19" t="s">
        <v>50</v>
      </c>
      <c r="M26" s="19"/>
      <c r="N26" s="19"/>
      <c r="O26" s="11" t="s">
        <v>33</v>
      </c>
      <c r="P26" s="19"/>
      <c r="Q26" s="5"/>
      <c r="R26" s="19"/>
    </row>
    <row r="27" ht="22" customHeight="1" spans="1:18">
      <c r="A27" s="24" t="s">
        <v>51</v>
      </c>
      <c r="B27" s="25"/>
      <c r="C27" s="25"/>
      <c r="D27" s="25"/>
      <c r="E27" s="25"/>
      <c r="F27" s="25"/>
      <c r="G27" s="25"/>
      <c r="H27" s="25"/>
      <c r="I27" s="25"/>
      <c r="J27" s="25"/>
      <c r="K27" s="25"/>
      <c r="L27" s="25"/>
      <c r="M27" s="25"/>
      <c r="N27" s="25"/>
      <c r="O27" s="25"/>
      <c r="P27" s="26"/>
      <c r="Q27" s="27">
        <f>SUM(Q4:Q26)</f>
        <v>0</v>
      </c>
      <c r="R27" s="28"/>
    </row>
    <row r="28" ht="240" customHeight="1" spans="1:18">
      <c r="A28" s="29" t="s">
        <v>52</v>
      </c>
      <c r="B28" s="30"/>
      <c r="C28" s="30"/>
      <c r="D28" s="30"/>
      <c r="E28" s="30"/>
      <c r="F28" s="30"/>
      <c r="G28" s="30"/>
      <c r="H28" s="30"/>
      <c r="I28" s="30"/>
      <c r="J28" s="30"/>
      <c r="K28" s="30"/>
      <c r="L28" s="30"/>
      <c r="M28" s="30"/>
      <c r="N28" s="30"/>
      <c r="O28" s="30"/>
      <c r="P28" s="30"/>
      <c r="Q28" s="30"/>
      <c r="R28" s="31"/>
    </row>
  </sheetData>
  <mergeCells count="29">
    <mergeCell ref="A1:R1"/>
    <mergeCell ref="D2:F2"/>
    <mergeCell ref="A27:P27"/>
    <mergeCell ref="A28:R28"/>
    <mergeCell ref="A2:A3"/>
    <mergeCell ref="A4:A7"/>
    <mergeCell ref="A8:A11"/>
    <mergeCell ref="A12:A15"/>
    <mergeCell ref="A16:A19"/>
    <mergeCell ref="A23:A26"/>
    <mergeCell ref="B2:B3"/>
    <mergeCell ref="B4:B7"/>
    <mergeCell ref="B8:B11"/>
    <mergeCell ref="B12:B15"/>
    <mergeCell ref="B16:B19"/>
    <mergeCell ref="B23:B26"/>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53"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2026-05-04T01:42:15Z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