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960" windowHeight="12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<sst xmlns="http://schemas.openxmlformats.org/spreadsheetml/2006/main" count="64" uniqueCount="38">
  <si>
    <t>索普赛瑞 办公楼 顶层防水</t>
  </si>
  <si>
    <t>序号</t>
  </si>
  <si>
    <t>项目名称</t>
  </si>
  <si>
    <t>单位</t>
  </si>
  <si>
    <t>数量</t>
  </si>
  <si>
    <t>单价</t>
  </si>
  <si>
    <t>总价/元</t>
  </si>
  <si>
    <t>备注</t>
  </si>
  <si>
    <t>拆除原防水层</t>
  </si>
  <si>
    <t>m²</t>
  </si>
  <si>
    <t>地面墙面 局部修补</t>
  </si>
  <si>
    <t>项</t>
  </si>
  <si>
    <t>空鼓损坏水泥砂浆修补</t>
  </si>
  <si>
    <t>拆除隔热层瓦</t>
  </si>
  <si>
    <t>恢复瓦面</t>
  </si>
  <si>
    <t>含瓦梁橼楞破损材料</t>
  </si>
  <si>
    <t>避雷针修复</t>
  </si>
  <si>
    <t>四周一圈</t>
  </si>
  <si>
    <t>垃圾下楼</t>
  </si>
  <si>
    <t>垃圾外运</t>
  </si>
  <si>
    <t>车</t>
  </si>
  <si>
    <t>小计</t>
  </si>
  <si>
    <t>复杂区域一 防水</t>
  </si>
  <si>
    <t>SBS卷材</t>
  </si>
  <si>
    <t xml:space="preserve"> 东方雨虹SBS741卷材3mm厚</t>
  </si>
  <si>
    <t>地面</t>
  </si>
  <si>
    <t>女儿墙</t>
  </si>
  <si>
    <t>隔热层顶面</t>
  </si>
  <si>
    <t>隔热层墙面</t>
  </si>
  <si>
    <t>复杂区域二 防水</t>
  </si>
  <si>
    <t>复杂区域三 防水</t>
  </si>
  <si>
    <t>非固化橡胶沥青</t>
  </si>
  <si>
    <t>防水涂料层一道1mm厚</t>
  </si>
  <si>
    <t>工程直接费</t>
  </si>
  <si>
    <t>管理费</t>
  </si>
  <si>
    <t>税率</t>
  </si>
  <si>
    <t>工程总价</t>
  </si>
  <si>
    <t>此防水工程质保5年，含材料上楼与运费，工人保险100万/人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</si>
</sst>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36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8" applyNumberFormat="0" applyAlignment="0" applyProtection="0">
      <alignment vertical="center"/>
    </xf>
    <xf numFmtId="0" fontId="15" fillId="8" borderId="9" applyNumberFormat="0" applyAlignment="0" applyProtection="0">
      <alignment vertical="center"/>
    </xf>
    <xf numFmtId="0" fontId="16" fillId="8" borderId="8" applyNumberFormat="0" applyAlignment="0" applyProtection="0">
      <alignment vertical="center"/>
    </xf>
    <xf numFmtId="0" fontId="17" fillId="9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176" fontId="3" fillId="3" borderId="3" xfId="0" applyNumberFormat="1" applyFont="1" applyFill="1" applyBorder="1" applyAlignment="1">
      <alignment horizontal="center" vertical="center"/>
    </xf>
    <xf numFmtId="176" fontId="3" fillId="3" borderId="4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9" fontId="4" fillId="4" borderId="1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tabSelected="1" zoomScale="70" zoomScaleNormal="70" topLeftCell="D19" workbookViewId="0">
      <selection activeCell="G35" sqref="G35"/>
    </sheetView>
  </sheetViews>
  <sheetFormatPr defaultColWidth="20.625" defaultRowHeight="46" customHeight="1" outlineLevelCol="6"/>
  <cols>
    <col min="1" max="1" width="20.625" style="2" customWidth="1"/>
    <col min="2" max="2" width="31" style="2" customWidth="1"/>
    <col min="3" max="5" width="20.625" style="2" customWidth="1"/>
    <col min="6" max="6" width="20.625" style="3" customWidth="1"/>
    <col min="7" max="7" width="61.25" style="3" customWidth="1"/>
    <col min="8" max="16384" width="20.625" style="2" customWidth="1"/>
  </cols>
  <sheetData>
    <row r="1" customHeight="1" spans="1:7">
      <c r="A1" s="4" t="s">
        <v>0</v>
      </c>
      <c r="B1" s="4"/>
      <c r="C1" s="4"/>
      <c r="D1" s="4"/>
      <c r="E1" s="4"/>
      <c r="F1" s="5"/>
      <c r="G1" s="5"/>
    </row>
    <row r="2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 t="s">
        <v>7</v>
      </c>
    </row>
    <row r="3" customHeight="1" spans="1:7">
      <c r="A3" s="8"/>
      <c r="B3" s="9"/>
      <c r="C3" s="9"/>
      <c r="D3" s="9"/>
      <c r="E3" s="9"/>
      <c r="F3" s="10"/>
      <c r="G3" s="11"/>
    </row>
    <row r="4" customHeight="1" spans="1:7">
      <c r="A4" s="12">
        <v>1</v>
      </c>
      <c r="B4" s="12" t="s">
        <v>8</v>
      </c>
      <c r="C4" s="12" t="s">
        <v>9</v>
      </c>
      <c r="D4" s="12">
        <v>274.25</v>
      </c>
      <c r="E4" s="12"/>
      <c r="F4" s="13">
        <f>E4*D4</f>
        <v>0</v>
      </c>
      <c r="G4" s="13"/>
    </row>
    <row r="5" customHeight="1" spans="1:7">
      <c r="A5" s="12"/>
      <c r="B5" s="12" t="s">
        <v>10</v>
      </c>
      <c r="C5" s="12" t="s">
        <v>11</v>
      </c>
      <c r="D5" s="12">
        <v>1</v>
      </c>
      <c r="E5" s="12"/>
      <c r="F5" s="13">
        <f t="shared" ref="F5:F10" si="0">E5*D5</f>
        <v>0</v>
      </c>
      <c r="G5" s="12" t="s">
        <v>12</v>
      </c>
    </row>
    <row r="6" customHeight="1" spans="1:7">
      <c r="A6" s="12">
        <v>2</v>
      </c>
      <c r="B6" s="12" t="s">
        <v>13</v>
      </c>
      <c r="C6" s="12" t="s">
        <v>9</v>
      </c>
      <c r="D6" s="12">
        <v>353.34</v>
      </c>
      <c r="E6" s="12"/>
      <c r="F6" s="13">
        <f t="shared" si="0"/>
        <v>0</v>
      </c>
      <c r="G6" s="13"/>
    </row>
    <row r="7" customHeight="1" spans="1:7">
      <c r="A7" s="12">
        <v>3</v>
      </c>
      <c r="B7" s="12" t="s">
        <v>14</v>
      </c>
      <c r="C7" s="12" t="s">
        <v>9</v>
      </c>
      <c r="D7" s="12">
        <v>353.34</v>
      </c>
      <c r="E7" s="12"/>
      <c r="F7" s="13">
        <f t="shared" si="0"/>
        <v>0</v>
      </c>
      <c r="G7" s="13" t="s">
        <v>15</v>
      </c>
    </row>
    <row r="8" customHeight="1" spans="1:7">
      <c r="A8" s="12">
        <v>4</v>
      </c>
      <c r="B8" s="12" t="s">
        <v>16</v>
      </c>
      <c r="C8" s="12" t="s">
        <v>11</v>
      </c>
      <c r="D8" s="12">
        <v>1</v>
      </c>
      <c r="E8" s="12"/>
      <c r="F8" s="13">
        <f t="shared" si="0"/>
        <v>0</v>
      </c>
      <c r="G8" s="13" t="s">
        <v>17</v>
      </c>
    </row>
    <row r="9" customHeight="1" spans="1:7">
      <c r="A9" s="12">
        <v>5</v>
      </c>
      <c r="B9" s="12" t="s">
        <v>18</v>
      </c>
      <c r="C9" s="12" t="s">
        <v>11</v>
      </c>
      <c r="D9" s="12">
        <v>1</v>
      </c>
      <c r="E9" s="12"/>
      <c r="F9" s="13">
        <f t="shared" si="0"/>
        <v>0</v>
      </c>
      <c r="G9" s="13"/>
    </row>
    <row r="10" customHeight="1" spans="1:7">
      <c r="A10" s="12">
        <v>6</v>
      </c>
      <c r="B10" s="12" t="s">
        <v>19</v>
      </c>
      <c r="C10" s="12" t="s">
        <v>20</v>
      </c>
      <c r="D10" s="12">
        <v>2</v>
      </c>
      <c r="E10" s="12"/>
      <c r="F10" s="13">
        <f t="shared" si="0"/>
        <v>0</v>
      </c>
      <c r="G10" s="13"/>
    </row>
    <row r="11" s="1" customFormat="1" customHeight="1" spans="1:7">
      <c r="A11" s="14"/>
      <c r="B11" s="14" t="s">
        <v>21</v>
      </c>
      <c r="C11" s="14"/>
      <c r="D11" s="14"/>
      <c r="E11" s="14"/>
      <c r="F11" s="15">
        <f>SUM(F4:F10)</f>
        <v>0</v>
      </c>
      <c r="G11" s="15"/>
    </row>
    <row r="12" customHeight="1" spans="1:7">
      <c r="A12" s="16"/>
      <c r="B12" s="17"/>
      <c r="C12" s="17"/>
      <c r="D12" s="17"/>
      <c r="E12" s="17"/>
      <c r="F12" s="17"/>
      <c r="G12" s="18"/>
    </row>
    <row r="13" customHeight="1" spans="1:7">
      <c r="A13" s="12">
        <v>7</v>
      </c>
      <c r="B13" s="12" t="s">
        <v>22</v>
      </c>
      <c r="C13" s="12" t="s">
        <v>23</v>
      </c>
      <c r="D13" s="12"/>
      <c r="E13" s="12"/>
      <c r="F13" s="13"/>
      <c r="G13" s="13" t="s">
        <v>24</v>
      </c>
    </row>
    <row r="14" customHeight="1" spans="1:7">
      <c r="A14" s="12"/>
      <c r="B14" s="12" t="s">
        <v>25</v>
      </c>
      <c r="C14" s="12" t="s">
        <v>9</v>
      </c>
      <c r="D14" s="12">
        <v>19.05</v>
      </c>
      <c r="E14" s="12"/>
      <c r="F14" s="13">
        <f>E14*D14</f>
        <v>0</v>
      </c>
      <c r="G14" s="13"/>
    </row>
    <row r="15" customHeight="1" spans="1:7">
      <c r="A15" s="12"/>
      <c r="B15" s="12" t="s">
        <v>26</v>
      </c>
      <c r="C15" s="12" t="s">
        <v>9</v>
      </c>
      <c r="D15" s="12">
        <v>47.2</v>
      </c>
      <c r="E15" s="12"/>
      <c r="F15" s="13">
        <f t="shared" ref="F15:F27" si="1">E15*D15</f>
        <v>0</v>
      </c>
      <c r="G15" s="13"/>
    </row>
    <row r="16" customHeight="1" spans="1:7">
      <c r="A16" s="12"/>
      <c r="B16" s="12" t="s">
        <v>27</v>
      </c>
      <c r="C16" s="12" t="s">
        <v>9</v>
      </c>
      <c r="D16" s="12">
        <v>81.4</v>
      </c>
      <c r="E16" s="12"/>
      <c r="F16" s="13">
        <f t="shared" si="1"/>
        <v>0</v>
      </c>
      <c r="G16" s="13"/>
    </row>
    <row r="17" customHeight="1" spans="1:7">
      <c r="A17" s="12"/>
      <c r="B17" s="12" t="s">
        <v>28</v>
      </c>
      <c r="C17" s="12" t="s">
        <v>9</v>
      </c>
      <c r="D17" s="12">
        <v>12.9</v>
      </c>
      <c r="E17" s="12"/>
      <c r="F17" s="13">
        <f t="shared" si="1"/>
        <v>0</v>
      </c>
      <c r="G17" s="13"/>
    </row>
    <row r="18" customHeight="1" spans="1:7">
      <c r="A18" s="12"/>
      <c r="B18" s="12" t="s">
        <v>29</v>
      </c>
      <c r="C18" s="12" t="s">
        <v>23</v>
      </c>
      <c r="D18" s="12"/>
      <c r="E18" s="12"/>
      <c r="F18" s="13"/>
      <c r="G18" s="13" t="s">
        <v>24</v>
      </c>
    </row>
    <row r="19" customHeight="1" spans="1:7">
      <c r="A19" s="12"/>
      <c r="B19" s="12" t="s">
        <v>25</v>
      </c>
      <c r="C19" s="12" t="s">
        <v>9</v>
      </c>
      <c r="D19" s="12">
        <v>88.14</v>
      </c>
      <c r="E19" s="12"/>
      <c r="F19" s="13">
        <f t="shared" si="1"/>
        <v>0</v>
      </c>
      <c r="G19" s="13"/>
    </row>
    <row r="20" customHeight="1" spans="1:7">
      <c r="A20" s="12"/>
      <c r="B20" s="12" t="s">
        <v>26</v>
      </c>
      <c r="C20" s="12" t="s">
        <v>9</v>
      </c>
      <c r="D20" s="12">
        <v>122.35</v>
      </c>
      <c r="E20" s="12"/>
      <c r="F20" s="13">
        <f t="shared" si="1"/>
        <v>0</v>
      </c>
      <c r="G20" s="13"/>
    </row>
    <row r="21" customHeight="1" spans="1:7">
      <c r="A21" s="12"/>
      <c r="B21" s="12" t="s">
        <v>27</v>
      </c>
      <c r="C21" s="12" t="s">
        <v>9</v>
      </c>
      <c r="D21" s="12">
        <v>271.94</v>
      </c>
      <c r="E21" s="12"/>
      <c r="F21" s="13">
        <f t="shared" si="1"/>
        <v>0</v>
      </c>
      <c r="G21" s="13"/>
    </row>
    <row r="22" customHeight="1" spans="1:7">
      <c r="A22" s="12"/>
      <c r="B22" s="12" t="s">
        <v>28</v>
      </c>
      <c r="C22" s="12" t="s">
        <v>9</v>
      </c>
      <c r="D22" s="12">
        <v>52.1</v>
      </c>
      <c r="E22" s="12"/>
      <c r="F22" s="13">
        <f t="shared" si="1"/>
        <v>0</v>
      </c>
      <c r="G22" s="13"/>
    </row>
    <row r="23" customHeight="1" spans="1:7">
      <c r="A23" s="12"/>
      <c r="B23" s="12" t="s">
        <v>30</v>
      </c>
      <c r="C23" s="12" t="s">
        <v>23</v>
      </c>
      <c r="D23" s="12"/>
      <c r="E23" s="12"/>
      <c r="F23" s="13"/>
      <c r="G23" s="13" t="s">
        <v>24</v>
      </c>
    </row>
    <row r="24" customHeight="1" spans="1:7">
      <c r="A24" s="12"/>
      <c r="B24" s="12" t="s">
        <v>25</v>
      </c>
      <c r="C24" s="12" t="s">
        <v>9</v>
      </c>
      <c r="D24" s="12">
        <v>29.25</v>
      </c>
      <c r="E24" s="12"/>
      <c r="F24" s="13">
        <f t="shared" si="1"/>
        <v>0</v>
      </c>
      <c r="G24" s="13"/>
    </row>
    <row r="25" customHeight="1" spans="1:7">
      <c r="A25" s="12"/>
      <c r="B25" s="12" t="s">
        <v>26</v>
      </c>
      <c r="C25" s="12" t="s">
        <v>9</v>
      </c>
      <c r="D25" s="12">
        <v>32.56</v>
      </c>
      <c r="E25" s="12"/>
      <c r="F25" s="13">
        <f t="shared" si="1"/>
        <v>0</v>
      </c>
      <c r="G25" s="13"/>
    </row>
    <row r="26" customHeight="1" spans="1:7">
      <c r="A26" s="19"/>
      <c r="B26" s="20"/>
      <c r="C26" s="20"/>
      <c r="D26" s="20"/>
      <c r="E26" s="20"/>
      <c r="F26" s="20"/>
      <c r="G26" s="21"/>
    </row>
    <row r="27" customHeight="1" spans="1:7">
      <c r="A27" s="12"/>
      <c r="B27" s="12" t="s">
        <v>31</v>
      </c>
      <c r="C27" s="12" t="s">
        <v>9</v>
      </c>
      <c r="D27" s="12">
        <v>403.55</v>
      </c>
      <c r="E27" s="12"/>
      <c r="F27" s="13">
        <f t="shared" si="1"/>
        <v>0</v>
      </c>
      <c r="G27" s="13" t="s">
        <v>32</v>
      </c>
    </row>
    <row r="28" customHeight="1" spans="1:7">
      <c r="A28" s="14"/>
      <c r="B28" s="14" t="s">
        <v>21</v>
      </c>
      <c r="C28" s="14"/>
      <c r="D28" s="14"/>
      <c r="E28" s="14"/>
      <c r="F28" s="15">
        <f>SUM(F13:F27)</f>
        <v>0</v>
      </c>
      <c r="G28" s="15"/>
    </row>
    <row r="29" customHeight="1" spans="1:7">
      <c r="A29" s="16"/>
      <c r="B29" s="17"/>
      <c r="C29" s="17"/>
      <c r="D29" s="17"/>
      <c r="E29" s="17"/>
      <c r="F29" s="17"/>
      <c r="G29" s="18"/>
    </row>
    <row r="30" customHeight="1" spans="1:7">
      <c r="A30" s="12">
        <v>8</v>
      </c>
      <c r="B30" s="12" t="s">
        <v>33</v>
      </c>
      <c r="C30" s="12"/>
      <c r="D30" s="12"/>
      <c r="E30" s="12"/>
      <c r="F30" s="13">
        <f>F11+F28</f>
        <v>0</v>
      </c>
      <c r="G30" s="13"/>
    </row>
    <row r="31" customHeight="1" spans="1:7">
      <c r="A31" s="12"/>
      <c r="B31" s="12" t="s">
        <v>34</v>
      </c>
      <c r="C31" s="12"/>
      <c r="D31" s="22">
        <v>0.05</v>
      </c>
      <c r="E31" s="12">
        <f>F30</f>
        <v>0</v>
      </c>
      <c r="F31" s="13">
        <f>E31*D31</f>
        <v>0</v>
      </c>
      <c r="G31" s="13"/>
    </row>
    <row r="32" customHeight="1" spans="1:7">
      <c r="A32" s="12"/>
      <c r="B32" s="12" t="s">
        <v>35</v>
      </c>
      <c r="C32" s="12"/>
      <c r="D32" s="22">
        <v>0.03</v>
      </c>
      <c r="E32" s="12">
        <f>F30+F31</f>
        <v>0</v>
      </c>
      <c r="F32" s="13">
        <f>E32*D32</f>
        <v>0</v>
      </c>
      <c r="G32" s="13"/>
    </row>
    <row r="33" ht="122" customHeight="1" spans="1:7">
      <c r="A33" s="14"/>
      <c r="B33" s="14" t="s">
        <v>36</v>
      </c>
      <c r="C33" s="14"/>
      <c r="D33" s="14"/>
      <c r="E33" s="14"/>
      <c r="F33" s="23">
        <f>F30+F31+F32</f>
        <v>0</v>
      </c>
      <c r="G33" s="24" t="s">
        <v>37</v>
      </c>
    </row>
    <row r="34" customHeight="1" spans="1:7">
      <c r="A34" s="25"/>
      <c r="B34" s="25"/>
      <c r="C34" s="25"/>
      <c r="D34" s="25"/>
      <c r="E34" s="25"/>
      <c r="F34" s="26"/>
      <c r="G34" s="26"/>
    </row>
  </sheetData>
  <mergeCells count="5">
    <mergeCell ref="A1:G1"/>
    <mergeCell ref="A3:G3"/>
    <mergeCell ref="A12:G12"/>
    <mergeCell ref="A26:G26"/>
    <mergeCell ref="A29:G29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ʕ •ᴥ•ʔ</cp:lastModifiedBy>
  <dcterms:created xsi:type="dcterms:W3CDTF">2023-05-12T11:15:00Z</dcterms:created>
  <dcterms:modified xsi:type="dcterms:W3CDTF">2026-05-09T08:41:47Z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02EF82A725FD4F31B2370A31FAC57982_13</vt:lpwstr>
  </property>
  <property fmtid="{D5CDD505-2E9C-101B-9397-08002B2CF9AE}" pid="4" name="CalculationRule">
    <vt:i4>0</vt:i4>
  </property>
</Properties>
</file>