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<sst xmlns="http://schemas.openxmlformats.org/spreadsheetml/2006/main" count="106" uniqueCount="59">
  <si>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</si>
  <si>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</si>
  <si>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</si>
  <si>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</si>
  <si>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</si>
  <si>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</si>
  <si>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</si>
  <si>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</si>
  <si>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</si>
  <si>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</si>
  <si>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</si>
  <si>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</si>
  <si>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</si>
  <si>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</si>
  <si>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</si>
  <si>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</si>
  <si>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</si>
  <si>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</si>
  <si>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</si>
  <si>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</si>
  <si>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汽包及汽包内件</t>
  </si>
  <si>
    <t>台</t>
  </si>
  <si>
    <t>2328x300</t>
  </si>
  <si>
    <t>裸装</t>
  </si>
  <si>
    <t>锅壳Ⅰ</t>
  </si>
  <si>
    <t>2180×360</t>
  </si>
  <si>
    <t>锅壳Ⅱ</t>
  </si>
  <si>
    <t>管系</t>
  </si>
  <si>
    <t>框架</t>
  </si>
  <si>
    <t>前烟箱</t>
  </si>
  <si>
    <t>3220×450</t>
  </si>
  <si>
    <t>后烟箱</t>
  </si>
  <si>
    <t>2440/2340×360</t>
  </si>
  <si>
    <t>锅炉承载件及阀门</t>
  </si>
  <si>
    <t>木箱</t>
  </si>
  <si>
    <t>高温过热器1B主体</t>
  </si>
  <si>
    <t>5812×600</t>
  </si>
  <si>
    <t>高温过热器1B进口接管</t>
  </si>
  <si>
    <t>低温过热器主体</t>
  </si>
  <si>
    <t>低温过热器进口接管，Ⅱ省煤器出口接管</t>
  </si>
  <si>
    <t>Ⅰ省煤器上段主体</t>
  </si>
  <si>
    <t>Ⅰ省煤器下段主体</t>
  </si>
  <si>
    <t>Ⅰ省煤器下箱体</t>
  </si>
  <si>
    <t>Ⅰ省煤器出口接管</t>
  </si>
  <si>
    <t>Ⅰ省煤器进口接管</t>
  </si>
  <si>
    <t>集汽集箱</t>
  </si>
  <si>
    <t>Ⅰ省煤器承载件、连接管</t>
  </si>
  <si>
    <t>Ⅱ省煤器上段主体</t>
  </si>
  <si>
    <t>Ⅱ省煤器下段主体</t>
  </si>
  <si>
    <t>Ⅱ省煤器下箱体</t>
  </si>
  <si>
    <t>Ⅱ省煤器承载件、连接管</t>
  </si>
  <si>
    <t>取样冷却器4B（单件/两件）</t>
  </si>
  <si>
    <t>锅炉辅机（阀门、仪表、高压蒸汽取样装置、高压过热蒸汽取样冷却装置、水位平衡容器）</t>
  </si>
  <si>
    <t>箱</t>
  </si>
  <si>
    <t>1#、2#喷水减温器</t>
  </si>
  <si>
    <t>备品备件</t>
  </si>
  <si>
    <t>东华诚盛热工设备共两套，清单为两套设备运输清单</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</si>
  <si>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</si>
  <si>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2日内设备必须到达指定地点，如发生不能运输或延迟送达，需对运输公司进行考核，考核为货物总价20%。
3.报价中包含设备运输所需要的辅助设施费用、倒运到</t>
    </r>
    <r>
      <rPr>
        <sz val="14"/>
        <color rgb="FFFF0000"/>
        <rFont val="宋体"/>
        <charset val="134"/>
      </rPr>
      <t>江苏省苏州市张家港大新镇沿江公路段山岗东侧 张家港港新重装码头</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4.务必注意包装形式，本表格内所有设备从江苏索普赛瑞装备制造有限公司到江苏省苏州市张家港大新镇沿江公路段山岗东侧（张家港港新重装码头）。请合理安排。
5.评选方式：满足采购人各项要求的报价人中选择总价最低的一家报价人作为第一候选人，满足采购人各项要求的报价人中选择总价第二低的一家报价人作为第二候选人，以此类推。
6.结算方式：电汇结算。货物安全送达现场并提供9%增值税专用发票后45日内付款。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</si>
</sst>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sz val="12"/>
      <color theme="1"/>
      <name val="等线"/>
      <charset val="134"/>
      <scheme val="minor"/>
    </font>
    <font>
      <sz val="14"/>
      <color theme="1"/>
      <name val="仿宋"/>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4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3" xfId="0" applyFont="1" applyBorder="1" applyAlignment="1">
      <alignment horizontal="center" vertical="center"/>
    </xf>
    <xf numFmtId="0" fontId="3" fillId="0" borderId="6" xfId="0" applyFont="1" applyFill="1" applyBorder="1" applyAlignment="1">
      <alignment horizontal="left" vertical="center" wrapText="1" shrinkToFit="1"/>
    </xf>
    <xf numFmtId="0" fontId="3" fillId="0" borderId="5" xfId="0" applyFont="1" applyBorder="1" applyAlignment="1">
      <alignment horizontal="center" vertical="center" wrapText="1"/>
    </xf>
    <xf numFmtId="0" fontId="3" fillId="0" borderId="6" xfId="0" applyFont="1" applyFill="1" applyBorder="1" applyAlignment="1">
      <alignment horizontal="left" vertical="center" wrapText="1" shrinkToFi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shrinkToFit="1"/>
    </xf>
    <xf numFmtId="0" fontId="4"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
  <sheetViews>
    <sheetView tabSelected="1" topLeftCell="A26" workbookViewId="0">
      <selection activeCell="I36" sqref="I36"/>
    </sheetView>
  </sheetViews>
  <sheetFormatPr defaultColWidth="9" defaultRowHeight="20.1" customHeight="1"/>
  <cols>
    <col min="1" max="1" width="5.63333333333333" style="1" customWidth="1"/>
    <col min="2" max="2" width="17.875" style="1" customWidth="1"/>
    <col min="3" max="3" width="26.75" style="2"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3" t="s">
        <v>0</v>
      </c>
      <c r="B1" s="4"/>
      <c r="C1" s="5"/>
      <c r="D1" s="4"/>
      <c r="E1" s="4"/>
      <c r="F1" s="4"/>
      <c r="G1" s="4"/>
      <c r="H1" s="4"/>
      <c r="I1" s="4"/>
      <c r="J1" s="4"/>
      <c r="K1" s="4"/>
      <c r="L1" s="4"/>
      <c r="M1" s="4"/>
      <c r="N1" s="4"/>
      <c r="O1" s="4"/>
      <c r="P1" s="4"/>
      <c r="Q1" s="4"/>
      <c r="R1" s="6"/>
    </row>
    <row r="2" ht="21.95" customHeight="1" spans="1:18">
      <c r="A2" s="7" t="s">
        <v>1</v>
      </c>
      <c r="B2" s="7" t="s">
        <v>2</v>
      </c>
      <c r="C2" s="8" t="s">
        <v>3</v>
      </c>
      <c r="D2" s="7" t="s">
        <v>4</v>
      </c>
      <c r="E2" s="7"/>
      <c r="F2" s="7"/>
      <c r="G2" s="7" t="s">
        <v>5</v>
      </c>
      <c r="H2" s="7" t="s">
        <v>6</v>
      </c>
      <c r="I2" s="8" t="s">
        <v>7</v>
      </c>
      <c r="J2" s="8" t="s">
        <v>8</v>
      </c>
      <c r="K2" s="8" t="s">
        <v>9</v>
      </c>
      <c r="L2" s="8" t="s">
        <v>10</v>
      </c>
      <c r="M2" s="8" t="s">
        <v>11</v>
      </c>
      <c r="N2" s="8" t="s">
        <v>12</v>
      </c>
      <c r="O2" s="8" t="s">
        <v>13</v>
      </c>
      <c r="P2" s="9" t="s">
        <v>14</v>
      </c>
      <c r="Q2" s="9" t="s">
        <v>15</v>
      </c>
      <c r="R2" s="10" t="s">
        <v>16</v>
      </c>
    </row>
    <row r="3" ht="26.1" customHeight="1" spans="1:18">
      <c r="A3" s="7"/>
      <c r="B3" s="7"/>
      <c r="C3" s="8"/>
      <c r="D3" s="7" t="s">
        <v>17</v>
      </c>
      <c r="E3" s="7" t="s">
        <v>18</v>
      </c>
      <c r="F3" s="7" t="s">
        <v>19</v>
      </c>
      <c r="G3" s="7"/>
      <c r="H3" s="7"/>
      <c r="I3" s="7"/>
      <c r="J3" s="7"/>
      <c r="K3" s="8"/>
      <c r="L3" s="8"/>
      <c r="M3" s="7"/>
      <c r="N3" s="7"/>
      <c r="O3" s="8"/>
      <c r="P3" s="11"/>
      <c r="Q3" s="11"/>
      <c r="R3" s="12"/>
    </row>
    <row r="4" ht="31" customHeight="1" spans="1:18">
      <c r="A4" s="13">
        <v>1</v>
      </c>
      <c r="B4" s="14">
        <v>2600110011</v>
      </c>
      <c r="C4" s="15" t="s">
        <v>20</v>
      </c>
      <c r="D4" s="13">
        <v>10600</v>
      </c>
      <c r="E4" s="13">
        <v>2800</v>
      </c>
      <c r="F4" s="13">
        <v>3200</v>
      </c>
      <c r="G4" s="13">
        <v>2</v>
      </c>
      <c r="H4" s="13" t="s">
        <v>21</v>
      </c>
      <c r="I4" s="13">
        <v>45897</v>
      </c>
      <c r="J4" s="13">
        <v>1087</v>
      </c>
      <c r="K4" s="13">
        <f t="shared" ref="K4:K19" si="0">J4+I4</f>
        <v>46984</v>
      </c>
      <c r="L4" s="13">
        <f t="shared" ref="L4:L19" si="1">K4*G4</f>
        <v>93968</v>
      </c>
      <c r="M4" s="13" t="s">
        <v>22</v>
      </c>
      <c r="N4" s="13">
        <v>4750</v>
      </c>
      <c r="O4" s="13" t="s">
        <v>23</v>
      </c>
      <c r="P4" s="7"/>
      <c r="Q4" s="7">
        <f>G4*P4</f>
        <v>0</v>
      </c>
      <c r="R4" s="8"/>
    </row>
    <row r="5" ht="31" customHeight="1" spans="1:18">
      <c r="A5" s="13">
        <v>2</v>
      </c>
      <c r="B5" s="14"/>
      <c r="C5" s="15" t="s">
        <v>24</v>
      </c>
      <c r="D5" s="13">
        <v>7900</v>
      </c>
      <c r="E5" s="13">
        <v>3500</v>
      </c>
      <c r="F5" s="13">
        <v>3800</v>
      </c>
      <c r="G5" s="13">
        <v>2</v>
      </c>
      <c r="H5" s="13" t="s">
        <v>21</v>
      </c>
      <c r="I5" s="13">
        <v>106917</v>
      </c>
      <c r="J5" s="13"/>
      <c r="K5" s="13">
        <f t="shared" si="0"/>
        <v>106917</v>
      </c>
      <c r="L5" s="13">
        <f t="shared" si="1"/>
        <v>213834</v>
      </c>
      <c r="M5" s="13" t="s">
        <v>25</v>
      </c>
      <c r="N5" s="13">
        <v>4700</v>
      </c>
      <c r="O5" s="13" t="s">
        <v>23</v>
      </c>
      <c r="P5" s="7"/>
      <c r="Q5" s="7">
        <f t="shared" ref="Q5:Q19" si="2">G5*P5</f>
        <v>0</v>
      </c>
      <c r="R5" s="8"/>
    </row>
    <row r="6" ht="31" customHeight="1" spans="1:18">
      <c r="A6" s="13">
        <v>3</v>
      </c>
      <c r="B6" s="14"/>
      <c r="C6" s="15" t="s">
        <v>26</v>
      </c>
      <c r="D6" s="13">
        <v>7900</v>
      </c>
      <c r="E6" s="13">
        <v>3500</v>
      </c>
      <c r="F6" s="13">
        <v>3800</v>
      </c>
      <c r="G6" s="13">
        <v>2</v>
      </c>
      <c r="H6" s="13" t="s">
        <v>21</v>
      </c>
      <c r="I6" s="13">
        <v>102349</v>
      </c>
      <c r="J6" s="13"/>
      <c r="K6" s="13">
        <f t="shared" si="0"/>
        <v>102349</v>
      </c>
      <c r="L6" s="13">
        <f t="shared" si="1"/>
        <v>204698</v>
      </c>
      <c r="M6" s="13" t="s">
        <v>25</v>
      </c>
      <c r="N6" s="13">
        <v>4700</v>
      </c>
      <c r="O6" s="13" t="s">
        <v>23</v>
      </c>
      <c r="P6" s="16"/>
      <c r="Q6" s="7">
        <f t="shared" si="2"/>
        <v>0</v>
      </c>
      <c r="R6" s="17"/>
    </row>
    <row r="7" ht="31" customHeight="1" spans="1:18">
      <c r="A7" s="13">
        <v>4</v>
      </c>
      <c r="B7" s="14"/>
      <c r="C7" s="15" t="s">
        <v>27</v>
      </c>
      <c r="D7" s="13">
        <v>8400</v>
      </c>
      <c r="E7" s="13">
        <v>3800</v>
      </c>
      <c r="F7" s="13">
        <v>2200</v>
      </c>
      <c r="G7" s="13">
        <v>2</v>
      </c>
      <c r="H7" s="13" t="s">
        <v>21</v>
      </c>
      <c r="I7" s="13">
        <v>16541</v>
      </c>
      <c r="J7" s="13">
        <v>5525</v>
      </c>
      <c r="K7" s="13">
        <f t="shared" si="0"/>
        <v>22066</v>
      </c>
      <c r="L7" s="13">
        <f t="shared" si="1"/>
        <v>44132</v>
      </c>
      <c r="M7" s="13"/>
      <c r="N7" s="13"/>
      <c r="O7" s="13" t="s">
        <v>28</v>
      </c>
      <c r="P7" s="16"/>
      <c r="Q7" s="7">
        <f t="shared" si="2"/>
        <v>0</v>
      </c>
      <c r="R7" s="17"/>
    </row>
    <row r="8" ht="31" customHeight="1" spans="1:18">
      <c r="A8" s="13">
        <v>5</v>
      </c>
      <c r="B8" s="14"/>
      <c r="C8" s="15" t="s">
        <v>29</v>
      </c>
      <c r="D8" s="13">
        <v>12100</v>
      </c>
      <c r="E8" s="13">
        <v>6100</v>
      </c>
      <c r="F8" s="13">
        <v>5100</v>
      </c>
      <c r="G8" s="13">
        <v>2</v>
      </c>
      <c r="H8" s="13" t="s">
        <v>21</v>
      </c>
      <c r="I8" s="13">
        <v>37370</v>
      </c>
      <c r="J8" s="13"/>
      <c r="K8" s="13">
        <f t="shared" si="0"/>
        <v>37370</v>
      </c>
      <c r="L8" s="13">
        <f t="shared" si="1"/>
        <v>74740</v>
      </c>
      <c r="M8" s="13" t="s">
        <v>30</v>
      </c>
      <c r="N8" s="13">
        <v>5250</v>
      </c>
      <c r="O8" s="13" t="s">
        <v>23</v>
      </c>
      <c r="P8" s="16"/>
      <c r="Q8" s="7">
        <f t="shared" si="2"/>
        <v>0</v>
      </c>
      <c r="R8" s="17"/>
    </row>
    <row r="9" ht="31" customHeight="1" spans="1:18">
      <c r="A9" s="13">
        <v>6</v>
      </c>
      <c r="B9" s="14"/>
      <c r="C9" s="18" t="s">
        <v>31</v>
      </c>
      <c r="D9" s="13">
        <v>6600</v>
      </c>
      <c r="E9" s="13">
        <v>5000</v>
      </c>
      <c r="F9" s="13">
        <v>4100</v>
      </c>
      <c r="G9" s="13">
        <v>2</v>
      </c>
      <c r="H9" s="13" t="s">
        <v>21</v>
      </c>
      <c r="I9" s="13">
        <v>13599</v>
      </c>
      <c r="J9" s="13">
        <v>1348</v>
      </c>
      <c r="K9" s="13">
        <f t="shared" si="0"/>
        <v>14947</v>
      </c>
      <c r="L9" s="13">
        <f t="shared" si="1"/>
        <v>29894</v>
      </c>
      <c r="M9" s="13" t="s">
        <v>32</v>
      </c>
      <c r="N9" s="13">
        <v>3000</v>
      </c>
      <c r="O9" s="13" t="s">
        <v>23</v>
      </c>
      <c r="P9" s="7"/>
      <c r="Q9" s="7">
        <f t="shared" si="2"/>
        <v>0</v>
      </c>
      <c r="R9" s="19"/>
    </row>
    <row r="10" ht="31" customHeight="1" spans="1:18">
      <c r="A10" s="13">
        <v>7</v>
      </c>
      <c r="B10" s="14"/>
      <c r="C10" s="20"/>
      <c r="D10" s="13">
        <v>6600</v>
      </c>
      <c r="E10" s="13">
        <v>4600</v>
      </c>
      <c r="F10" s="13">
        <v>3800</v>
      </c>
      <c r="G10" s="13">
        <v>2</v>
      </c>
      <c r="H10" s="13" t="s">
        <v>21</v>
      </c>
      <c r="I10" s="13">
        <v>11211</v>
      </c>
      <c r="J10" s="13">
        <v>1348</v>
      </c>
      <c r="K10" s="13">
        <f t="shared" si="0"/>
        <v>12559</v>
      </c>
      <c r="L10" s="13">
        <f t="shared" si="1"/>
        <v>25118</v>
      </c>
      <c r="M10" s="13" t="s">
        <v>32</v>
      </c>
      <c r="N10" s="13">
        <v>3000</v>
      </c>
      <c r="O10" s="13" t="s">
        <v>23</v>
      </c>
      <c r="P10" s="7"/>
      <c r="Q10" s="7">
        <f t="shared" si="2"/>
        <v>0</v>
      </c>
      <c r="R10" s="19"/>
    </row>
    <row r="11" ht="31" customHeight="1" spans="1:18">
      <c r="A11" s="13">
        <v>8</v>
      </c>
      <c r="B11" s="14"/>
      <c r="C11" s="15" t="s">
        <v>33</v>
      </c>
      <c r="D11" s="13">
        <v>2200</v>
      </c>
      <c r="E11" s="13">
        <v>500</v>
      </c>
      <c r="F11" s="13">
        <v>500</v>
      </c>
      <c r="G11" s="13">
        <v>2</v>
      </c>
      <c r="H11" s="13" t="s">
        <v>21</v>
      </c>
      <c r="I11" s="13">
        <v>900</v>
      </c>
      <c r="J11" s="13"/>
      <c r="K11" s="13">
        <f t="shared" si="0"/>
        <v>900</v>
      </c>
      <c r="L11" s="13">
        <f t="shared" si="1"/>
        <v>1800</v>
      </c>
      <c r="M11" s="13"/>
      <c r="N11" s="13"/>
      <c r="O11" s="13" t="s">
        <v>34</v>
      </c>
      <c r="P11" s="7"/>
      <c r="Q11" s="7">
        <f t="shared" si="2"/>
        <v>0</v>
      </c>
      <c r="R11" s="19"/>
    </row>
    <row r="12" ht="31" customHeight="1" spans="1:18">
      <c r="A12" s="13">
        <v>9</v>
      </c>
      <c r="B12" s="14">
        <v>2600110012</v>
      </c>
      <c r="C12" s="15" t="s">
        <v>35</v>
      </c>
      <c r="D12" s="13">
        <v>8700</v>
      </c>
      <c r="E12" s="13">
        <v>5900</v>
      </c>
      <c r="F12" s="13">
        <v>6500</v>
      </c>
      <c r="G12" s="13">
        <v>2</v>
      </c>
      <c r="H12" s="13" t="s">
        <v>21</v>
      </c>
      <c r="I12" s="13">
        <v>76000</v>
      </c>
      <c r="J12" s="13">
        <v>6000</v>
      </c>
      <c r="K12" s="13">
        <f t="shared" si="0"/>
        <v>82000</v>
      </c>
      <c r="L12" s="13">
        <f t="shared" si="1"/>
        <v>164000</v>
      </c>
      <c r="M12" s="13" t="s">
        <v>36</v>
      </c>
      <c r="N12" s="13">
        <v>4200</v>
      </c>
      <c r="O12" s="13" t="s">
        <v>23</v>
      </c>
      <c r="P12" s="7"/>
      <c r="Q12" s="7">
        <f t="shared" si="2"/>
        <v>0</v>
      </c>
      <c r="R12" s="19"/>
    </row>
    <row r="13" ht="31" customHeight="1" spans="1:18">
      <c r="A13" s="13">
        <v>10</v>
      </c>
      <c r="B13" s="14"/>
      <c r="C13" s="15" t="s">
        <v>37</v>
      </c>
      <c r="D13" s="13">
        <v>3600</v>
      </c>
      <c r="E13" s="13">
        <v>3200</v>
      </c>
      <c r="F13" s="13">
        <v>1700</v>
      </c>
      <c r="G13" s="13">
        <v>2</v>
      </c>
      <c r="H13" s="13" t="s">
        <v>21</v>
      </c>
      <c r="I13" s="13">
        <v>1056</v>
      </c>
      <c r="J13" s="13">
        <v>1806</v>
      </c>
      <c r="K13" s="13">
        <f t="shared" si="0"/>
        <v>2862</v>
      </c>
      <c r="L13" s="13">
        <f t="shared" si="1"/>
        <v>5724</v>
      </c>
      <c r="M13" s="13"/>
      <c r="N13" s="13"/>
      <c r="O13" s="13" t="s">
        <v>28</v>
      </c>
      <c r="P13" s="7"/>
      <c r="Q13" s="7">
        <f t="shared" si="2"/>
        <v>0</v>
      </c>
      <c r="R13" s="19"/>
    </row>
    <row r="14" ht="31" customHeight="1" spans="1:18">
      <c r="A14" s="13">
        <v>11</v>
      </c>
      <c r="B14" s="14">
        <v>2600110013</v>
      </c>
      <c r="C14" s="21" t="s">
        <v>38</v>
      </c>
      <c r="D14" s="13">
        <v>7300</v>
      </c>
      <c r="E14" s="13">
        <v>4100</v>
      </c>
      <c r="F14" s="13">
        <v>2000</v>
      </c>
      <c r="G14" s="13">
        <v>2</v>
      </c>
      <c r="H14" s="13" t="s">
        <v>21</v>
      </c>
      <c r="I14" s="13">
        <v>38960</v>
      </c>
      <c r="J14" s="13"/>
      <c r="K14" s="13">
        <f t="shared" si="0"/>
        <v>38960</v>
      </c>
      <c r="L14" s="13">
        <f t="shared" si="1"/>
        <v>77920</v>
      </c>
      <c r="M14" s="13"/>
      <c r="N14" s="13"/>
      <c r="O14" s="13" t="s">
        <v>23</v>
      </c>
      <c r="P14" s="7"/>
      <c r="Q14" s="7">
        <f t="shared" si="2"/>
        <v>0</v>
      </c>
      <c r="R14" s="19"/>
    </row>
    <row r="15" ht="43" customHeight="1" spans="1:18">
      <c r="A15" s="13">
        <v>12</v>
      </c>
      <c r="B15" s="14"/>
      <c r="C15" s="21" t="s">
        <v>39</v>
      </c>
      <c r="D15" s="13">
        <v>6100</v>
      </c>
      <c r="E15" s="13">
        <v>4500</v>
      </c>
      <c r="F15" s="13">
        <v>3500</v>
      </c>
      <c r="G15" s="13">
        <v>2</v>
      </c>
      <c r="H15" s="13" t="s">
        <v>21</v>
      </c>
      <c r="I15" s="13">
        <v>4679</v>
      </c>
      <c r="J15" s="13">
        <v>4120</v>
      </c>
      <c r="K15" s="13">
        <f t="shared" si="0"/>
        <v>8799</v>
      </c>
      <c r="L15" s="13">
        <f t="shared" si="1"/>
        <v>17598</v>
      </c>
      <c r="M15" s="13"/>
      <c r="N15" s="13"/>
      <c r="O15" s="13" t="s">
        <v>28</v>
      </c>
      <c r="P15" s="7"/>
      <c r="Q15" s="7">
        <f t="shared" si="2"/>
        <v>0</v>
      </c>
      <c r="R15" s="19"/>
    </row>
    <row r="16" ht="31" customHeight="1" spans="1:18">
      <c r="A16" s="13">
        <v>13</v>
      </c>
      <c r="B16" s="14">
        <v>2600110014</v>
      </c>
      <c r="C16" s="22" t="s">
        <v>40</v>
      </c>
      <c r="D16" s="13">
        <v>6600</v>
      </c>
      <c r="E16" s="13">
        <v>3900</v>
      </c>
      <c r="F16" s="13">
        <v>3200</v>
      </c>
      <c r="G16" s="13">
        <v>2</v>
      </c>
      <c r="H16" s="13" t="s">
        <v>21</v>
      </c>
      <c r="I16" s="13">
        <v>58013</v>
      </c>
      <c r="J16" s="13"/>
      <c r="K16" s="13">
        <f t="shared" si="0"/>
        <v>58013</v>
      </c>
      <c r="L16" s="13">
        <f t="shared" si="1"/>
        <v>116026</v>
      </c>
      <c r="M16" s="13"/>
      <c r="N16" s="13"/>
      <c r="O16" s="13" t="s">
        <v>23</v>
      </c>
      <c r="P16" s="7"/>
      <c r="Q16" s="7">
        <f t="shared" si="2"/>
        <v>0</v>
      </c>
      <c r="R16" s="19"/>
    </row>
    <row r="17" ht="31" customHeight="1" spans="1:18">
      <c r="A17" s="13">
        <v>14</v>
      </c>
      <c r="B17" s="14"/>
      <c r="C17" s="22" t="s">
        <v>41</v>
      </c>
      <c r="D17" s="13">
        <v>6600</v>
      </c>
      <c r="E17" s="13">
        <v>3900</v>
      </c>
      <c r="F17" s="13">
        <v>3200</v>
      </c>
      <c r="G17" s="13">
        <v>2</v>
      </c>
      <c r="H17" s="13" t="s">
        <v>21</v>
      </c>
      <c r="I17" s="13">
        <v>57398</v>
      </c>
      <c r="J17" s="13"/>
      <c r="K17" s="13">
        <f t="shared" si="0"/>
        <v>57398</v>
      </c>
      <c r="L17" s="13">
        <f t="shared" si="1"/>
        <v>114796</v>
      </c>
      <c r="M17" s="13"/>
      <c r="N17" s="13"/>
      <c r="O17" s="13" t="s">
        <v>23</v>
      </c>
      <c r="P17" s="7"/>
      <c r="Q17" s="7">
        <f t="shared" si="2"/>
        <v>0</v>
      </c>
      <c r="R17" s="19"/>
    </row>
    <row r="18" ht="31" customHeight="1" spans="1:18">
      <c r="A18" s="13">
        <v>15</v>
      </c>
      <c r="B18" s="14"/>
      <c r="C18" s="22" t="s">
        <v>42</v>
      </c>
      <c r="D18" s="13">
        <v>6200</v>
      </c>
      <c r="E18" s="13">
        <v>4000</v>
      </c>
      <c r="F18" s="13">
        <v>2400</v>
      </c>
      <c r="G18" s="13">
        <v>2</v>
      </c>
      <c r="H18" s="13" t="s">
        <v>21</v>
      </c>
      <c r="I18" s="13">
        <v>12986</v>
      </c>
      <c r="J18" s="13"/>
      <c r="K18" s="13">
        <f t="shared" si="0"/>
        <v>12986</v>
      </c>
      <c r="L18" s="13">
        <f t="shared" si="1"/>
        <v>25972</v>
      </c>
      <c r="M18" s="13"/>
      <c r="N18" s="13"/>
      <c r="O18" s="13" t="s">
        <v>23</v>
      </c>
      <c r="P18" s="7"/>
      <c r="Q18" s="7">
        <f t="shared" si="2"/>
        <v>0</v>
      </c>
      <c r="R18" s="19"/>
    </row>
    <row r="19" ht="31" customHeight="1" spans="1:18">
      <c r="A19" s="13">
        <v>16</v>
      </c>
      <c r="B19" s="14"/>
      <c r="C19" s="22" t="s">
        <v>43</v>
      </c>
      <c r="D19" s="13">
        <v>6100</v>
      </c>
      <c r="E19" s="13">
        <v>4500</v>
      </c>
      <c r="F19" s="13">
        <v>3500</v>
      </c>
      <c r="G19" s="13">
        <v>2</v>
      </c>
      <c r="H19" s="23" t="s">
        <v>21</v>
      </c>
      <c r="I19" s="13">
        <v>5541</v>
      </c>
      <c r="J19" s="13">
        <v>4109</v>
      </c>
      <c r="K19" s="24">
        <f t="shared" si="0"/>
        <v>9650</v>
      </c>
      <c r="L19" s="24">
        <f t="shared" si="1"/>
        <v>19300</v>
      </c>
      <c r="M19" s="13"/>
      <c r="N19" s="13"/>
      <c r="O19" s="23" t="s">
        <v>28</v>
      </c>
      <c r="P19" s="25"/>
      <c r="Q19" s="25">
        <f t="shared" si="2"/>
        <v>0</v>
      </c>
      <c r="R19" s="19"/>
    </row>
    <row r="20" ht="31" customHeight="1" spans="1:18">
      <c r="A20" s="13">
        <v>17</v>
      </c>
      <c r="B20" s="14"/>
      <c r="C20" s="22" t="s">
        <v>44</v>
      </c>
      <c r="D20" s="13"/>
      <c r="E20" s="13"/>
      <c r="F20" s="13"/>
      <c r="G20" s="13"/>
      <c r="H20" s="13"/>
      <c r="I20" s="13"/>
      <c r="J20" s="13"/>
      <c r="K20" s="26"/>
      <c r="L20" s="26"/>
      <c r="M20" s="13"/>
      <c r="N20" s="13"/>
      <c r="O20" s="13"/>
      <c r="P20" s="27"/>
      <c r="Q20" s="27"/>
      <c r="R20" s="19"/>
    </row>
    <row r="21" ht="31" customHeight="1" spans="1:18">
      <c r="A21" s="13">
        <v>18</v>
      </c>
      <c r="B21" s="14"/>
      <c r="C21" s="22" t="s">
        <v>45</v>
      </c>
      <c r="D21" s="13"/>
      <c r="E21" s="13"/>
      <c r="F21" s="13"/>
      <c r="G21" s="13"/>
      <c r="H21" s="13"/>
      <c r="I21" s="13"/>
      <c r="J21" s="13"/>
      <c r="K21" s="28"/>
      <c r="L21" s="28"/>
      <c r="M21" s="13"/>
      <c r="N21" s="13"/>
      <c r="O21" s="13"/>
      <c r="P21" s="29"/>
      <c r="Q21" s="29"/>
      <c r="R21" s="19"/>
    </row>
    <row r="22" ht="37" customHeight="1" spans="1:18">
      <c r="A22" s="13">
        <v>19</v>
      </c>
      <c r="B22" s="14"/>
      <c r="C22" s="22" t="s">
        <v>46</v>
      </c>
      <c r="D22" s="13">
        <v>800</v>
      </c>
      <c r="E22" s="13">
        <v>600</v>
      </c>
      <c r="F22" s="13">
        <v>500</v>
      </c>
      <c r="G22" s="13">
        <v>2</v>
      </c>
      <c r="H22" s="13" t="s">
        <v>21</v>
      </c>
      <c r="I22" s="13">
        <v>338</v>
      </c>
      <c r="J22" s="13"/>
      <c r="K22" s="13">
        <f t="shared" ref="K22:K27" si="3">I22+J22</f>
        <v>338</v>
      </c>
      <c r="L22" s="13">
        <f t="shared" ref="L22:L28" si="4">K22*G22</f>
        <v>676</v>
      </c>
      <c r="M22" s="13"/>
      <c r="N22" s="13"/>
      <c r="O22" s="13" t="s">
        <v>34</v>
      </c>
      <c r="P22" s="7"/>
      <c r="Q22" s="7">
        <f t="shared" ref="Q22:Q30" si="5">G22*P22</f>
        <v>0</v>
      </c>
      <c r="R22" s="19"/>
    </row>
    <row r="23" ht="31" customHeight="1" spans="1:18">
      <c r="A23" s="13">
        <v>20</v>
      </c>
      <c r="B23" s="14">
        <v>2600110015</v>
      </c>
      <c r="C23" s="22" t="s">
        <v>47</v>
      </c>
      <c r="D23" s="13">
        <v>6600</v>
      </c>
      <c r="E23" s="13">
        <v>3900</v>
      </c>
      <c r="F23" s="13">
        <v>3200</v>
      </c>
      <c r="G23" s="13">
        <v>2</v>
      </c>
      <c r="H23" s="13" t="s">
        <v>21</v>
      </c>
      <c r="I23" s="13">
        <v>58567</v>
      </c>
      <c r="J23" s="13"/>
      <c r="K23" s="13">
        <f t="shared" si="3"/>
        <v>58567</v>
      </c>
      <c r="L23" s="13">
        <f t="shared" si="4"/>
        <v>117134</v>
      </c>
      <c r="M23" s="13"/>
      <c r="N23" s="13"/>
      <c r="O23" s="13" t="s">
        <v>23</v>
      </c>
      <c r="P23" s="7"/>
      <c r="Q23" s="7">
        <f t="shared" si="5"/>
        <v>0</v>
      </c>
      <c r="R23" s="19"/>
    </row>
    <row r="24" ht="31" customHeight="1" spans="1:18">
      <c r="A24" s="13">
        <v>21</v>
      </c>
      <c r="B24" s="14"/>
      <c r="C24" s="22" t="s">
        <v>48</v>
      </c>
      <c r="D24" s="13">
        <v>6600</v>
      </c>
      <c r="E24" s="13">
        <v>3900</v>
      </c>
      <c r="F24" s="13">
        <v>3200</v>
      </c>
      <c r="G24" s="13">
        <v>2</v>
      </c>
      <c r="H24" s="13" t="s">
        <v>21</v>
      </c>
      <c r="I24" s="13">
        <v>57398</v>
      </c>
      <c r="J24" s="13"/>
      <c r="K24" s="13">
        <f t="shared" si="3"/>
        <v>57398</v>
      </c>
      <c r="L24" s="13">
        <f t="shared" si="4"/>
        <v>114796</v>
      </c>
      <c r="M24" s="13"/>
      <c r="N24" s="13"/>
      <c r="O24" s="13" t="s">
        <v>23</v>
      </c>
      <c r="P24" s="30"/>
      <c r="Q24" s="7">
        <f t="shared" si="5"/>
        <v>0</v>
      </c>
      <c r="R24" s="19"/>
    </row>
    <row r="25" ht="31" customHeight="1" spans="1:18">
      <c r="A25" s="13">
        <v>22</v>
      </c>
      <c r="B25" s="14"/>
      <c r="C25" s="22" t="s">
        <v>49</v>
      </c>
      <c r="D25" s="13">
        <v>6200</v>
      </c>
      <c r="E25" s="13">
        <v>4000</v>
      </c>
      <c r="F25" s="13">
        <v>2400</v>
      </c>
      <c r="G25" s="13">
        <v>2</v>
      </c>
      <c r="H25" s="13" t="s">
        <v>21</v>
      </c>
      <c r="I25" s="13">
        <v>12986</v>
      </c>
      <c r="J25" s="13"/>
      <c r="K25" s="13">
        <f t="shared" si="3"/>
        <v>12986</v>
      </c>
      <c r="L25" s="13">
        <f t="shared" si="4"/>
        <v>25972</v>
      </c>
      <c r="M25" s="13"/>
      <c r="N25" s="13"/>
      <c r="O25" s="13" t="s">
        <v>23</v>
      </c>
      <c r="P25" s="30"/>
      <c r="Q25" s="7">
        <f t="shared" si="5"/>
        <v>0</v>
      </c>
      <c r="R25" s="19"/>
    </row>
    <row r="26" ht="31" customHeight="1" spans="1:18">
      <c r="A26" s="13">
        <v>23</v>
      </c>
      <c r="B26" s="14"/>
      <c r="C26" s="22" t="s">
        <v>50</v>
      </c>
      <c r="D26" s="13">
        <v>800</v>
      </c>
      <c r="E26" s="13">
        <v>600</v>
      </c>
      <c r="F26" s="13">
        <v>500</v>
      </c>
      <c r="G26" s="13">
        <v>2</v>
      </c>
      <c r="H26" s="13" t="s">
        <v>21</v>
      </c>
      <c r="I26" s="13">
        <v>338</v>
      </c>
      <c r="J26" s="13"/>
      <c r="K26" s="13">
        <f t="shared" si="3"/>
        <v>338</v>
      </c>
      <c r="L26" s="13">
        <f t="shared" si="4"/>
        <v>676</v>
      </c>
      <c r="M26" s="13"/>
      <c r="N26" s="13"/>
      <c r="O26" s="13" t="s">
        <v>34</v>
      </c>
      <c r="P26" s="30"/>
      <c r="Q26" s="7">
        <f t="shared" si="5"/>
        <v>0</v>
      </c>
      <c r="R26" s="19"/>
    </row>
    <row r="27" ht="39" customHeight="1" spans="1:18">
      <c r="A27" s="13">
        <v>24</v>
      </c>
      <c r="B27" s="14">
        <v>2600110016</v>
      </c>
      <c r="C27" s="22" t="s">
        <v>51</v>
      </c>
      <c r="D27" s="13">
        <v>1800</v>
      </c>
      <c r="E27" s="13">
        <v>1000</v>
      </c>
      <c r="F27" s="13">
        <v>2100</v>
      </c>
      <c r="G27" s="13">
        <v>2</v>
      </c>
      <c r="H27" s="13" t="s">
        <v>21</v>
      </c>
      <c r="I27" s="13">
        <v>412</v>
      </c>
      <c r="J27" s="13"/>
      <c r="K27" s="13">
        <f t="shared" si="3"/>
        <v>412</v>
      </c>
      <c r="L27" s="13">
        <f t="shared" si="4"/>
        <v>824</v>
      </c>
      <c r="M27" s="13"/>
      <c r="N27" s="13"/>
      <c r="O27" s="13" t="s">
        <v>34</v>
      </c>
      <c r="P27" s="30"/>
      <c r="Q27" s="7">
        <f t="shared" si="5"/>
        <v>0</v>
      </c>
      <c r="R27" s="19"/>
    </row>
    <row r="28" ht="78" customHeight="1" spans="1:18">
      <c r="A28" s="13">
        <v>25</v>
      </c>
      <c r="B28" s="14"/>
      <c r="C28" s="22" t="s">
        <v>52</v>
      </c>
      <c r="D28" s="13">
        <v>1200</v>
      </c>
      <c r="E28" s="13">
        <v>800</v>
      </c>
      <c r="F28" s="13">
        <v>800</v>
      </c>
      <c r="G28" s="13">
        <v>2</v>
      </c>
      <c r="H28" s="13" t="s">
        <v>53</v>
      </c>
      <c r="I28" s="13">
        <v>800</v>
      </c>
      <c r="J28" s="13"/>
      <c r="K28" s="13">
        <v>800</v>
      </c>
      <c r="L28" s="13">
        <f t="shared" si="4"/>
        <v>1600</v>
      </c>
      <c r="M28" s="13"/>
      <c r="N28" s="13"/>
      <c r="O28" s="13" t="s">
        <v>34</v>
      </c>
      <c r="P28" s="30"/>
      <c r="Q28" s="7">
        <f t="shared" si="5"/>
        <v>0</v>
      </c>
      <c r="R28" s="19"/>
    </row>
    <row r="29" ht="31" customHeight="1" spans="1:18">
      <c r="A29" s="13">
        <v>26</v>
      </c>
      <c r="B29" s="14"/>
      <c r="C29" s="22" t="s">
        <v>54</v>
      </c>
      <c r="D29" s="13">
        <v>2200</v>
      </c>
      <c r="E29" s="13">
        <v>1000</v>
      </c>
      <c r="F29" s="13">
        <v>500</v>
      </c>
      <c r="G29" s="13">
        <v>2</v>
      </c>
      <c r="H29" s="13" t="s">
        <v>53</v>
      </c>
      <c r="I29" s="13">
        <v>660</v>
      </c>
      <c r="J29" s="13"/>
      <c r="K29" s="13">
        <v>660</v>
      </c>
      <c r="L29" s="13">
        <v>660</v>
      </c>
      <c r="M29" s="13"/>
      <c r="N29" s="13"/>
      <c r="O29" s="13" t="s">
        <v>34</v>
      </c>
      <c r="P29" s="30"/>
      <c r="Q29" s="7">
        <f t="shared" si="5"/>
        <v>0</v>
      </c>
      <c r="R29" s="19"/>
    </row>
    <row r="30" ht="31" customHeight="1" spans="1:18">
      <c r="A30" s="13">
        <v>27</v>
      </c>
      <c r="B30" s="13"/>
      <c r="C30" s="22" t="s">
        <v>55</v>
      </c>
      <c r="D30" s="13">
        <v>1000</v>
      </c>
      <c r="E30" s="13">
        <v>1000</v>
      </c>
      <c r="F30" s="13">
        <v>300</v>
      </c>
      <c r="G30" s="13">
        <v>2</v>
      </c>
      <c r="H30" s="13" t="s">
        <v>53</v>
      </c>
      <c r="I30" s="13">
        <v>300</v>
      </c>
      <c r="J30" s="13"/>
      <c r="K30" s="13">
        <v>300</v>
      </c>
      <c r="L30" s="13">
        <f>K30*G30</f>
        <v>600</v>
      </c>
      <c r="M30" s="13"/>
      <c r="N30" s="13"/>
      <c r="O30" s="13" t="s">
        <v>34</v>
      </c>
      <c r="P30" s="30"/>
      <c r="Q30" s="7">
        <f t="shared" si="5"/>
        <v>0</v>
      </c>
      <c r="R30" s="19"/>
    </row>
    <row r="31" ht="31" customHeight="1" spans="1:18">
      <c r="A31" s="31" t="s">
        <v>56</v>
      </c>
      <c r="B31" s="32"/>
      <c r="C31" s="32"/>
      <c r="D31" s="32"/>
      <c r="E31" s="32"/>
      <c r="F31" s="32"/>
      <c r="G31" s="32"/>
      <c r="H31" s="32"/>
      <c r="I31" s="32"/>
      <c r="J31" s="32"/>
      <c r="K31" s="32"/>
      <c r="L31" s="32"/>
      <c r="M31" s="32"/>
      <c r="N31" s="32"/>
      <c r="O31" s="32"/>
      <c r="P31" s="33"/>
      <c r="Q31" s="7"/>
      <c r="R31" s="19"/>
    </row>
    <row r="32" ht="22" customHeight="1" spans="1:18">
      <c r="A32" s="34" t="s">
        <v>57</v>
      </c>
      <c r="B32" s="35"/>
      <c r="C32" s="36"/>
      <c r="D32" s="35"/>
      <c r="E32" s="35"/>
      <c r="F32" s="35"/>
      <c r="G32" s="35"/>
      <c r="H32" s="35"/>
      <c r="I32" s="35"/>
      <c r="J32" s="35"/>
      <c r="K32" s="35"/>
      <c r="L32" s="35"/>
      <c r="M32" s="35"/>
      <c r="N32" s="35"/>
      <c r="O32" s="35"/>
      <c r="P32" s="37"/>
      <c r="Q32" s="38">
        <f>SUM(Q4:Q30)</f>
        <v>0</v>
      </c>
      <c r="R32" s="39"/>
    </row>
    <row r="33" ht="196" customHeight="1" spans="1:18">
      <c r="A33" s="40" t="s">
        <v>58</v>
      </c>
      <c r="B33" s="41"/>
      <c r="C33" s="41"/>
      <c r="D33" s="41"/>
      <c r="E33" s="41"/>
      <c r="F33" s="41"/>
      <c r="G33" s="41"/>
      <c r="H33" s="41"/>
      <c r="I33" s="41"/>
      <c r="J33" s="41"/>
      <c r="K33" s="41"/>
      <c r="L33" s="41"/>
      <c r="M33" s="41"/>
      <c r="N33" s="41"/>
      <c r="O33" s="41"/>
      <c r="P33" s="41"/>
      <c r="Q33" s="41"/>
      <c r="R33" s="42"/>
    </row>
  </sheetData>
  <mergeCells count="41">
    <mergeCell ref="A1:R1"/>
    <mergeCell ref="D2:F2"/>
    <mergeCell ref="A31:P31"/>
    <mergeCell ref="A32:P32"/>
    <mergeCell ref="A33:R33"/>
    <mergeCell ref="A2:A3"/>
    <mergeCell ref="B2:B3"/>
    <mergeCell ref="B4:B11"/>
    <mergeCell ref="B12:B13"/>
    <mergeCell ref="B14:B15"/>
    <mergeCell ref="B16:B22"/>
    <mergeCell ref="B23:B26"/>
    <mergeCell ref="B27:B29"/>
    <mergeCell ref="C2:C3"/>
    <mergeCell ref="C9:C10"/>
    <mergeCell ref="D19:D21"/>
    <mergeCell ref="E19:E21"/>
    <mergeCell ref="F19:F21"/>
    <mergeCell ref="G2:G3"/>
    <mergeCell ref="G19:G21"/>
    <mergeCell ref="H2:H3"/>
    <mergeCell ref="H19:H21"/>
    <mergeCell ref="I2:I3"/>
    <mergeCell ref="I19:I21"/>
    <mergeCell ref="J2:J3"/>
    <mergeCell ref="J19:J21"/>
    <mergeCell ref="K2:K3"/>
    <mergeCell ref="K19:K21"/>
    <mergeCell ref="L2:L3"/>
    <mergeCell ref="L19:L21"/>
    <mergeCell ref="M2:M3"/>
    <mergeCell ref="M19:M21"/>
    <mergeCell ref="N2:N3"/>
    <mergeCell ref="N19:N21"/>
    <mergeCell ref="O2:O3"/>
    <mergeCell ref="O19:O21"/>
    <mergeCell ref="P2:P3"/>
    <mergeCell ref="P19:P21"/>
    <mergeCell ref="Q2:Q3"/>
    <mergeCell ref="Q19:Q21"/>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2026-05-14T12:32:10Z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