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<sst xmlns="http://schemas.openxmlformats.org/spreadsheetml/2006/main" count="165" uniqueCount="79">
  <si>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</si>
  <si>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</si>
  <si>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</si>
  <si>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</si>
  <si>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</si>
  <si>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</si>
  <si>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</si>
  <si>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</si>
  <si>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</si>
  <si>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</si>
  <si>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</si>
  <si>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</si>
  <si>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项目编号</t>
  </si>
  <si>
    <t>项目名称</t>
  </si>
  <si>
    <t>筛板</t>
  </si>
  <si>
    <t>350.151-11-6</t>
  </si>
  <si>
    <t>φ696x5</t>
  </si>
  <si>
    <t>Q235B</t>
  </si>
  <si>
    <t>件</t>
  </si>
  <si>
    <t>260163055/56/57</t>
  </si>
  <si>
    <t>华越</t>
  </si>
  <si>
    <t>按图冲孔</t>
  </si>
  <si>
    <t>滤板</t>
  </si>
  <si>
    <t>350.151-14-8</t>
  </si>
  <si>
    <t>760x202，T=3</t>
  </si>
  <si>
    <t>Zecor-310M</t>
  </si>
  <si>
    <t>260163061/62/63</t>
  </si>
  <si>
    <t>350.151-13-8</t>
  </si>
  <si>
    <t>1130x252，T=5</t>
  </si>
  <si>
    <t>260163064/65/66</t>
  </si>
  <si>
    <t>蒸汽分离板</t>
  </si>
  <si>
    <t>350.151-10-2</t>
  </si>
  <si>
    <t>615x594，T=6</t>
  </si>
  <si>
    <t>S30408</t>
  </si>
  <si>
    <t>260162012/13/14</t>
  </si>
  <si>
    <t>分散板</t>
  </si>
  <si>
    <t>350.151-10-5</t>
  </si>
  <si>
    <t>φ596，T=6</t>
  </si>
  <si>
    <t>350.152-11-6</t>
  </si>
  <si>
    <t>260173104/05/06/07</t>
  </si>
  <si>
    <t>华飞</t>
  </si>
  <si>
    <t>350.152-14-8</t>
  </si>
  <si>
    <t>260173112/13/14/15</t>
  </si>
  <si>
    <t>350.152-13-8</t>
  </si>
  <si>
    <t>260173116/17/18/19</t>
  </si>
  <si>
    <t>350.152-10-2</t>
  </si>
  <si>
    <t>260172021/22/23/24</t>
  </si>
  <si>
    <t>350.152-10-5</t>
  </si>
  <si>
    <t>过滤筒</t>
  </si>
  <si>
    <t>SCR-103-4</t>
  </si>
  <si>
    <t>φ1016x4.5，L=700</t>
  </si>
  <si>
    <t>ZeCor-Z</t>
  </si>
  <si>
    <t>新材料</t>
  </si>
  <si>
    <t>SCR-102-6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</si>
  <si>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</si>
  <si>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4.委托方提供材料，刨花可抵扣加工费。
5.交货期：陆续发货，15天内交完。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</si>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</sst>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5"/>
  <sheetViews>
    <sheetView tabSelected="1" workbookViewId="0">
      <selection activeCell="M6" sqref="M6"/>
    </sheetView>
  </sheetViews>
  <sheetFormatPr defaultColWidth="9" defaultRowHeight="13.5"/>
  <cols>
    <col min="1" max="1" width="14.75" customWidth="1"/>
    <col min="2" max="2" width="15" customWidth="1"/>
    <col min="3" max="3" width="18.625" customWidth="1"/>
    <col min="4" max="4" width="14.5" customWidth="1"/>
    <col min="5" max="5" width="6.375" customWidth="1"/>
    <col min="6" max="6" width="6" customWidth="1"/>
    <col min="7" max="7" width="6.375" customWidth="1"/>
    <col min="8" max="8" width="11.625" customWidth="1"/>
    <col min="9" max="9" width="10.725" customWidth="1"/>
    <col min="10" max="10" width="16.75" customWidth="1"/>
    <col min="11" max="11" width="12.375" customWidth="1"/>
    <col min="12" max="12" width="31.5" customWidth="1"/>
    <col min="13" max="13" width="12.8166666666667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51" customHeight="1" spans="1:12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6" t="s">
        <v>7</v>
      </c>
      <c r="H3" s="17" t="s">
        <v>8</v>
      </c>
      <c r="I3" s="17" t="s">
        <v>9</v>
      </c>
      <c r="J3" s="18" t="s">
        <v>10</v>
      </c>
      <c r="K3" s="19"/>
      <c r="L3" s="20" t="s">
        <v>11</v>
      </c>
    </row>
    <row r="4" ht="21" customHeight="1" spans="1:12">
      <c r="A4" s="21"/>
      <c r="B4" s="21"/>
      <c r="C4" s="21"/>
      <c r="D4" s="21"/>
      <c r="E4" s="21"/>
      <c r="F4" s="22"/>
      <c r="G4" s="21"/>
      <c r="H4" s="22"/>
      <c r="I4" s="22"/>
      <c r="J4" s="4" t="s">
        <v>12</v>
      </c>
      <c r="K4" s="5" t="s">
        <v>13</v>
      </c>
      <c r="L4" s="23"/>
    </row>
    <row r="5" ht="23" customHeight="1" spans="1:12">
      <c r="A5" s="6" t="s">
        <v>14</v>
      </c>
      <c r="B5" s="6" t="s">
        <v>15</v>
      </c>
      <c r="C5" s="7" t="s">
        <v>16</v>
      </c>
      <c r="D5" s="6" t="s">
        <v>17</v>
      </c>
      <c r="E5" s="6" t="s">
        <v>18</v>
      </c>
      <c r="F5" s="6">
        <v>2</v>
      </c>
      <c r="G5" s="6">
        <v>6</v>
      </c>
      <c r="H5" s="6"/>
      <c r="I5" s="6">
        <f>G5*H5</f>
        <v>0</v>
      </c>
      <c r="J5" s="7" t="s">
        <v>19</v>
      </c>
      <c r="K5" s="24" t="s">
        <v>20</v>
      </c>
      <c r="L5" s="7" t="s">
        <v>21</v>
      </c>
    </row>
    <row r="6" ht="23" customHeight="1" spans="1:12">
      <c r="A6" s="6" t="s">
        <v>22</v>
      </c>
      <c r="B6" s="6" t="s">
        <v>23</v>
      </c>
      <c r="C6" s="7" t="s">
        <v>24</v>
      </c>
      <c r="D6" s="6" t="s">
        <v>25</v>
      </c>
      <c r="E6" s="6" t="s">
        <v>18</v>
      </c>
      <c r="F6" s="6">
        <v>1</v>
      </c>
      <c r="G6" s="6">
        <v>3</v>
      </c>
      <c r="H6" s="6"/>
      <c r="I6" s="6">
        <f>G6*H6</f>
        <v>0</v>
      </c>
      <c r="J6" s="7" t="s">
        <v>26</v>
      </c>
      <c r="K6" s="25"/>
      <c r="L6" s="7" t="s">
        <v>21</v>
      </c>
    </row>
    <row r="7" ht="23" customHeight="1" spans="1:12">
      <c r="A7" s="6" t="s">
        <v>22</v>
      </c>
      <c r="B7" s="6" t="s">
        <v>27</v>
      </c>
      <c r="C7" s="7" t="s">
        <v>28</v>
      </c>
      <c r="D7" s="6" t="s">
        <v>25</v>
      </c>
      <c r="E7" s="6" t="s">
        <v>18</v>
      </c>
      <c r="F7" s="6">
        <v>1</v>
      </c>
      <c r="G7" s="6">
        <v>3</v>
      </c>
      <c r="H7" s="6"/>
      <c r="I7" s="6">
        <f>G7*H7</f>
        <v>0</v>
      </c>
      <c r="J7" s="7" t="s">
        <v>29</v>
      </c>
      <c r="K7" s="25"/>
      <c r="L7" s="7" t="s">
        <v>21</v>
      </c>
    </row>
    <row r="8" ht="23" customHeight="1" spans="1:12">
      <c r="A8" s="6" t="s">
        <v>30</v>
      </c>
      <c r="B8" s="6" t="s">
        <v>31</v>
      </c>
      <c r="C8" s="7" t="s">
        <v>32</v>
      </c>
      <c r="D8" s="6" t="s">
        <v>33</v>
      </c>
      <c r="E8" s="6" t="s">
        <v>18</v>
      </c>
      <c r="F8" s="6">
        <v>2</v>
      </c>
      <c r="G8" s="6">
        <v>6</v>
      </c>
      <c r="H8" s="6"/>
      <c r="I8" s="6">
        <f>G8*H8</f>
        <v>0</v>
      </c>
      <c r="J8" s="7" t="s">
        <v>34</v>
      </c>
      <c r="K8" s="25"/>
      <c r="L8" s="7" t="s">
        <v>21</v>
      </c>
    </row>
    <row r="9" ht="23" customHeight="1" spans="1:12">
      <c r="A9" s="6" t="s">
        <v>35</v>
      </c>
      <c r="B9" s="6" t="s">
        <v>36</v>
      </c>
      <c r="C9" s="7" t="s">
        <v>37</v>
      </c>
      <c r="D9" s="6" t="s">
        <v>33</v>
      </c>
      <c r="E9" s="6" t="s">
        <v>18</v>
      </c>
      <c r="F9" s="6">
        <v>1</v>
      </c>
      <c r="G9" s="6">
        <v>3</v>
      </c>
      <c r="H9" s="6"/>
      <c r="I9" s="6">
        <f>G9*H9</f>
        <v>0</v>
      </c>
      <c r="J9" s="7" t="s">
        <v>34</v>
      </c>
      <c r="K9" s="26"/>
      <c r="L9" s="7" t="s">
        <v>21</v>
      </c>
    </row>
    <row r="10" ht="23" customHeight="1" spans="1:12">
      <c r="A10" s="6" t="s">
        <v>14</v>
      </c>
      <c r="B10" s="6" t="s">
        <v>38</v>
      </c>
      <c r="C10" s="7" t="s">
        <v>16</v>
      </c>
      <c r="D10" s="6" t="s">
        <v>17</v>
      </c>
      <c r="E10" s="6" t="s">
        <v>18</v>
      </c>
      <c r="F10" s="6">
        <v>2</v>
      </c>
      <c r="G10" s="6">
        <v>8</v>
      </c>
      <c r="H10" s="6"/>
      <c r="I10" s="6">
        <f>G10*H10</f>
        <v>0</v>
      </c>
      <c r="J10" s="7" t="s">
        <v>39</v>
      </c>
      <c r="K10" s="24" t="s">
        <v>40</v>
      </c>
      <c r="L10" s="7" t="s">
        <v>21</v>
      </c>
    </row>
    <row r="11" ht="23" customHeight="1" spans="1:12">
      <c r="A11" s="6" t="s">
        <v>22</v>
      </c>
      <c r="B11" s="6" t="s">
        <v>41</v>
      </c>
      <c r="C11" s="7" t="s">
        <v>24</v>
      </c>
      <c r="D11" s="6" t="s">
        <v>25</v>
      </c>
      <c r="E11" s="6" t="s">
        <v>18</v>
      </c>
      <c r="F11" s="6">
        <v>1</v>
      </c>
      <c r="G11" s="6">
        <v>4</v>
      </c>
      <c r="H11" s="6"/>
      <c r="I11" s="6">
        <f>G11*H11</f>
        <v>0</v>
      </c>
      <c r="J11" s="7" t="s">
        <v>42</v>
      </c>
      <c r="K11" s="25"/>
      <c r="L11" s="7" t="s">
        <v>21</v>
      </c>
    </row>
    <row r="12" ht="23" customHeight="1" spans="1:12">
      <c r="A12" s="6" t="s">
        <v>22</v>
      </c>
      <c r="B12" s="6" t="s">
        <v>43</v>
      </c>
      <c r="C12" s="7" t="s">
        <v>28</v>
      </c>
      <c r="D12" s="6" t="s">
        <v>25</v>
      </c>
      <c r="E12" s="6" t="s">
        <v>18</v>
      </c>
      <c r="F12" s="6">
        <v>1</v>
      </c>
      <c r="G12" s="6">
        <v>4</v>
      </c>
      <c r="H12" s="6"/>
      <c r="I12" s="6">
        <f>G12*H12</f>
        <v>0</v>
      </c>
      <c r="J12" s="7" t="s">
        <v>44</v>
      </c>
      <c r="K12" s="25"/>
      <c r="L12" s="7" t="s">
        <v>21</v>
      </c>
    </row>
    <row r="13" ht="23" customHeight="1" spans="1:12">
      <c r="A13" s="6" t="s">
        <v>30</v>
      </c>
      <c r="B13" s="6" t="s">
        <v>45</v>
      </c>
      <c r="C13" s="7" t="s">
        <v>32</v>
      </c>
      <c r="D13" s="6" t="s">
        <v>33</v>
      </c>
      <c r="E13" s="6" t="s">
        <v>18</v>
      </c>
      <c r="F13" s="6">
        <v>2</v>
      </c>
      <c r="G13" s="6">
        <v>8</v>
      </c>
      <c r="H13" s="6"/>
      <c r="I13" s="6">
        <f>G13*H13</f>
        <v>0</v>
      </c>
      <c r="J13" s="7" t="s">
        <v>46</v>
      </c>
      <c r="K13" s="25"/>
      <c r="L13" s="7" t="s">
        <v>21</v>
      </c>
    </row>
    <row r="14" ht="23" customHeight="1" spans="1:12">
      <c r="A14" s="6" t="s">
        <v>35</v>
      </c>
      <c r="B14" s="6" t="s">
        <v>47</v>
      </c>
      <c r="C14" s="7" t="s">
        <v>37</v>
      </c>
      <c r="D14" s="6" t="s">
        <v>33</v>
      </c>
      <c r="E14" s="6" t="s">
        <v>18</v>
      </c>
      <c r="F14" s="6">
        <v>1</v>
      </c>
      <c r="G14" s="6">
        <v>4</v>
      </c>
      <c r="H14" s="6"/>
      <c r="I14" s="6">
        <f>G14*H14</f>
        <v>0</v>
      </c>
      <c r="J14" s="7" t="s">
        <v>46</v>
      </c>
      <c r="K14" s="26"/>
      <c r="L14" s="7" t="s">
        <v>21</v>
      </c>
    </row>
    <row r="15" ht="23" customHeight="1" spans="1:12">
      <c r="A15" s="6" t="s">
        <v>48</v>
      </c>
      <c r="B15" s="6" t="s">
        <v>49</v>
      </c>
      <c r="C15" s="7" t="s">
        <v>50</v>
      </c>
      <c r="D15" s="6" t="s">
        <v>51</v>
      </c>
      <c r="E15" s="6" t="s">
        <v>18</v>
      </c>
      <c r="F15" s="6">
        <v>1</v>
      </c>
      <c r="G15" s="6">
        <v>1</v>
      </c>
      <c r="H15" s="6"/>
      <c r="I15" s="6">
        <f>G15*H15</f>
        <v>0</v>
      </c>
      <c r="J15" s="7">
        <v>250303046</v>
      </c>
      <c r="K15" s="24" t="s">
        <v>52</v>
      </c>
      <c r="L15" s="7" t="s">
        <v>21</v>
      </c>
    </row>
    <row r="16" ht="23" customHeight="1" spans="1:12">
      <c r="A16" s="6" t="s">
        <v>48</v>
      </c>
      <c r="B16" s="6" t="s">
        <v>53</v>
      </c>
      <c r="C16" s="7" t="s">
        <v>50</v>
      </c>
      <c r="D16" s="6" t="s">
        <v>51</v>
      </c>
      <c r="E16" s="6" t="s">
        <v>18</v>
      </c>
      <c r="F16" s="6">
        <v>1</v>
      </c>
      <c r="G16" s="6">
        <v>1</v>
      </c>
      <c r="H16" s="6"/>
      <c r="I16" s="6">
        <f>G16*H16</f>
        <v>0</v>
      </c>
      <c r="J16" s="7">
        <v>250303044</v>
      </c>
      <c r="K16" s="26"/>
      <c r="L16" s="7" t="s">
        <v>21</v>
      </c>
    </row>
    <row r="17" ht="26" customHeight="1" spans="1:12">
      <c r="A17" s="9" t="s">
        <v>54</v>
      </c>
      <c r="B17" s="10"/>
      <c r="C17" s="10"/>
      <c r="D17" s="10"/>
      <c r="E17" s="11"/>
      <c r="F17" s="27"/>
      <c r="G17" s="12">
        <f>SUM(G5:G16)</f>
        <v>51</v>
      </c>
      <c r="H17" s="12"/>
      <c r="I17" s="13">
        <f>SUM(I5:I16)</f>
        <v>0</v>
      </c>
      <c r="J17" s="12"/>
      <c r="K17" s="2"/>
      <c r="L17" s="2"/>
    </row>
    <row r="18" spans="1:12">
      <c r="A18" s="14" t="s">
        <v>55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ht="40" customHeight="1" spans="1:1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>
      <c r="C22" t="s">
        <v>56</v>
      </c>
    </row>
    <row r="23" spans="1:12">
      <c r="C23" t="s">
        <v>57</v>
      </c>
    </row>
    <row r="24" spans="1:12">
      <c r="C24" t="s">
        <v>58</v>
      </c>
    </row>
    <row r="25" spans="1:12">
      <c r="C25" t="s">
        <v>59</v>
      </c>
    </row>
  </sheetData>
  <mergeCells count="17">
    <mergeCell ref="J3:K3"/>
    <mergeCell ref="A17:E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5:K9"/>
    <mergeCell ref="K10:K14"/>
    <mergeCell ref="K15:K16"/>
    <mergeCell ref="L3:L4"/>
    <mergeCell ref="A1:L2"/>
    <mergeCell ref="A18:L21"/>
  </mergeCells>
  <pageMargins left="0.318055555555556" right="0.459027777777778" top="0.75" bottom="0.75" header="0.3" footer="0.3"/>
  <pageSetup paperSize="9" scale="7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60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61</v>
      </c>
      <c r="B4" s="6" t="s">
        <v>62</v>
      </c>
      <c r="C4" s="7" t="s">
        <v>63</v>
      </c>
      <c r="D4" s="6" t="s">
        <v>33</v>
      </c>
      <c r="E4" s="6" t="s">
        <v>18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64</v>
      </c>
      <c r="K4">
        <f>0.08*100+0.04*156</f>
        <v>14.24</v>
      </c>
    </row>
    <row r="5" customFormat="1" ht="26" customHeight="1" spans="1:12">
      <c r="A5" s="6" t="s">
        <v>61</v>
      </c>
      <c r="B5" s="6" t="s">
        <v>65</v>
      </c>
      <c r="C5" s="7" t="s">
        <v>66</v>
      </c>
      <c r="D5" s="6" t="s">
        <v>33</v>
      </c>
      <c r="E5" s="6" t="s">
        <v>18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64</v>
      </c>
      <c r="K5">
        <f>0.08*208+0.04*100</f>
        <v>20.64</v>
      </c>
    </row>
    <row r="6" customFormat="1" ht="26" customHeight="1" spans="1:12">
      <c r="A6" s="6" t="s">
        <v>61</v>
      </c>
      <c r="B6" s="6" t="s">
        <v>67</v>
      </c>
      <c r="C6" s="7" t="s">
        <v>68</v>
      </c>
      <c r="D6" s="6" t="s">
        <v>33</v>
      </c>
      <c r="E6" s="6" t="s">
        <v>18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64</v>
      </c>
      <c r="K6">
        <f>0.05*840</f>
        <v>42</v>
      </c>
    </row>
    <row r="7" customFormat="1" ht="26" customHeight="1" spans="1:12">
      <c r="A7" s="6" t="s">
        <v>61</v>
      </c>
      <c r="B7" s="6" t="s">
        <v>69</v>
      </c>
      <c r="C7" s="7" t="s">
        <v>70</v>
      </c>
      <c r="D7" s="6" t="s">
        <v>33</v>
      </c>
      <c r="E7" s="6" t="s">
        <v>18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64</v>
      </c>
      <c r="K7">
        <f>0.05*660</f>
        <v>33</v>
      </c>
    </row>
    <row r="8" customFormat="1" ht="26" customHeight="1" spans="1:12">
      <c r="A8" s="6" t="s">
        <v>61</v>
      </c>
      <c r="B8" s="6" t="s">
        <v>71</v>
      </c>
      <c r="C8" s="7" t="s">
        <v>72</v>
      </c>
      <c r="D8" s="6" t="s">
        <v>33</v>
      </c>
      <c r="E8" s="6" t="s">
        <v>18</v>
      </c>
      <c r="F8" s="6">
        <v>2</v>
      </c>
      <c r="G8" s="6">
        <f>0.17*4*240*1.5</f>
        <v>244.8</v>
      </c>
      <c r="H8" s="6">
        <f t="shared" si="0"/>
        <v>489.6</v>
      </c>
      <c r="I8" s="8" t="s">
        <v>73</v>
      </c>
      <c r="J8" s="7" t="s">
        <v>64</v>
      </c>
      <c r="K8">
        <f>0.12*240</f>
        <v>28.8</v>
      </c>
    </row>
    <row r="9" customFormat="1" ht="26" customHeight="1" spans="1:12">
      <c r="A9" s="6" t="s">
        <v>61</v>
      </c>
      <c r="B9" s="6" t="s">
        <v>74</v>
      </c>
      <c r="C9" s="7" t="s">
        <v>75</v>
      </c>
      <c r="D9" s="6" t="s">
        <v>33</v>
      </c>
      <c r="E9" s="6" t="s">
        <v>18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64</v>
      </c>
      <c r="K9">
        <f>0.05*360</f>
        <v>18</v>
      </c>
    </row>
    <row r="10" customFormat="1" ht="26" customHeight="1" spans="1:12">
      <c r="A10" s="6" t="s">
        <v>61</v>
      </c>
      <c r="B10" s="6" t="s">
        <v>76</v>
      </c>
      <c r="C10" s="7" t="s">
        <v>77</v>
      </c>
      <c r="D10" s="6" t="s">
        <v>33</v>
      </c>
      <c r="E10" s="6" t="s">
        <v>18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64</v>
      </c>
      <c r="K10">
        <f>0.12*240</f>
        <v>28.8</v>
      </c>
    </row>
    <row r="11" customFormat="1" ht="26" customHeight="1" spans="1:12">
      <c r="A11" s="9" t="s">
        <v>54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78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56</v>
      </c>
    </row>
    <row r="17" customFormat="1" spans="3:3">
      <c r="C17" t="s">
        <v>57</v>
      </c>
    </row>
    <row r="18" customFormat="1" spans="3:3">
      <c r="C18" t="s">
        <v>58</v>
      </c>
    </row>
    <row r="19" customFormat="1" spans="3:3">
      <c r="C19" t="s">
        <v>59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2026-06-11T06:26:29Z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