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<sst xmlns="http://schemas.openxmlformats.org/spreadsheetml/2006/main" count="106" uniqueCount="57">
  <si>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</si>
  <si>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</si>
  <si>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</si>
  <si>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</si>
  <si>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</si>
  <si>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</si>
  <si>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</si>
  <si>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总数量</t>
  </si>
  <si>
    <t>含税单价（元/件）</t>
  </si>
  <si>
    <t>含税总价（元）</t>
  </si>
  <si>
    <t>项目编号及名称</t>
  </si>
  <si>
    <t>加工内容</t>
  </si>
  <si>
    <t>管板</t>
  </si>
  <si>
    <t>SCR-147-3</t>
  </si>
  <si>
    <t>φ1460，T=120+11</t>
  </si>
  <si>
    <t>SA-266+SA240M 310S</t>
  </si>
  <si>
    <t>件</t>
  </si>
  <si>
    <t>260242034/35/36</t>
  </si>
  <si>
    <t>按图加工，包含车加工、钻孔、管口坡口、铣槽等</t>
  </si>
  <si>
    <t>复合管板</t>
  </si>
  <si>
    <t>SCR-154-2</t>
  </si>
  <si>
    <t>φ990，T=60</t>
  </si>
  <si>
    <t>16MnⅢ+S31008</t>
  </si>
  <si>
    <t>260143025/26</t>
  </si>
  <si>
    <t>左管板</t>
  </si>
  <si>
    <t>SCR-149-2</t>
  </si>
  <si>
    <t>φ768，T=215</t>
  </si>
  <si>
    <t>SA-965 F310</t>
  </si>
  <si>
    <t>260252037/38/39</t>
  </si>
  <si>
    <t>按图加工，包含钻孔、管口坡口</t>
  </si>
  <si>
    <t>右管板</t>
  </si>
  <si>
    <t>合计：</t>
  </si>
  <si>
    <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3.付款方式：电汇结算，货到验收合格、发票到后一个月内支付货款。（若有偏离，请注明）
4.委托方提供管板胚料，按照图纸要求进行加工（包含车加工、钻孔、管口坡口、铣槽等），加工产生的铁屑可抵扣加工费。
5.交货期：第一至四项10天内各交一件，其余20天内交完。</t>
    </r>
  </si>
  <si>
    <t>报价日期：</t>
  </si>
  <si>
    <t>交货期：</t>
  </si>
  <si>
    <t>报价有效期：</t>
  </si>
  <si>
    <t>报价联系人：</t>
  </si>
  <si>
    <t>数量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</si>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</sst>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2" fillId="2" borderId="2" xfId="0" applyNumberFormat="1" applyFont="1" applyFill="1" applyBorder="1" applyAlignment="1" applyProtection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6"/>
  <sheetViews>
    <sheetView tabSelected="1" workbookViewId="0">
      <selection activeCell="A9" sqref="A9:K12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2.625" customWidth="1"/>
    <col min="5" max="5" width="6.375" customWidth="1"/>
    <col min="6" max="6" width="5.25" customWidth="1"/>
    <col min="7" max="7" width="5.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33" customHeight="1" spans="1:11">
      <c r="A4" s="6" t="s">
        <v>12</v>
      </c>
      <c r="B4" s="6" t="s">
        <v>13</v>
      </c>
      <c r="C4" s="7" t="s">
        <v>14</v>
      </c>
      <c r="D4" s="7" t="s">
        <v>15</v>
      </c>
      <c r="E4" s="6" t="s">
        <v>16</v>
      </c>
      <c r="F4" s="6">
        <v>1</v>
      </c>
      <c r="G4" s="6">
        <f>F4*3</f>
        <v>3</v>
      </c>
      <c r="H4" s="6"/>
      <c r="I4" s="6">
        <f>G4*H4</f>
        <v>0</v>
      </c>
      <c r="J4" s="8" t="s">
        <v>17</v>
      </c>
      <c r="K4" s="7" t="s">
        <v>18</v>
      </c>
    </row>
    <row r="5" ht="33" customHeight="1" spans="1:11">
      <c r="A5" s="6" t="s">
        <v>19</v>
      </c>
      <c r="B5" s="6" t="s">
        <v>20</v>
      </c>
      <c r="C5" s="7" t="s">
        <v>21</v>
      </c>
      <c r="D5" s="6" t="s">
        <v>22</v>
      </c>
      <c r="E5" s="6" t="s">
        <v>16</v>
      </c>
      <c r="F5" s="11">
        <v>1</v>
      </c>
      <c r="G5" s="6">
        <f>F5*2</f>
        <v>2</v>
      </c>
      <c r="H5" s="12"/>
      <c r="I5" s="6">
        <f>G5*H5</f>
        <v>0</v>
      </c>
      <c r="J5" s="16" t="s">
        <v>23</v>
      </c>
      <c r="K5" s="7" t="s">
        <v>18</v>
      </c>
    </row>
    <row r="6" ht="33" customHeight="1" spans="1:11">
      <c r="A6" s="6" t="s">
        <v>24</v>
      </c>
      <c r="B6" s="6" t="s">
        <v>25</v>
      </c>
      <c r="C6" s="7" t="s">
        <v>26</v>
      </c>
      <c r="D6" s="6" t="s">
        <v>27</v>
      </c>
      <c r="E6" s="6" t="s">
        <v>16</v>
      </c>
      <c r="F6" s="11">
        <v>1</v>
      </c>
      <c r="G6" s="6">
        <f>F6*3</f>
        <v>3</v>
      </c>
      <c r="H6" s="12"/>
      <c r="I6" s="6">
        <f>G6*H6</f>
        <v>0</v>
      </c>
      <c r="J6" s="16" t="s">
        <v>28</v>
      </c>
      <c r="K6" s="7" t="s">
        <v>29</v>
      </c>
    </row>
    <row r="7" ht="33" customHeight="1" spans="1:11">
      <c r="A7" s="6" t="s">
        <v>30</v>
      </c>
      <c r="B7" s="6" t="s">
        <v>25</v>
      </c>
      <c r="C7" s="7" t="s">
        <v>26</v>
      </c>
      <c r="D7" s="6" t="s">
        <v>27</v>
      </c>
      <c r="E7" s="6" t="s">
        <v>16</v>
      </c>
      <c r="F7" s="11">
        <v>1</v>
      </c>
      <c r="G7" s="6">
        <f>F7*3</f>
        <v>3</v>
      </c>
      <c r="H7" s="12"/>
      <c r="I7" s="6">
        <f>G7*H7</f>
        <v>0</v>
      </c>
      <c r="J7" s="16" t="s">
        <v>28</v>
      </c>
      <c r="K7" s="7" t="s">
        <v>29</v>
      </c>
    </row>
    <row r="8" ht="26" customHeight="1" spans="1:11">
      <c r="A8" s="9" t="s">
        <v>31</v>
      </c>
      <c r="B8" s="10"/>
      <c r="C8" s="10"/>
      <c r="D8" s="10"/>
      <c r="E8" s="11"/>
      <c r="F8" s="11"/>
      <c r="G8" s="12">
        <f>SUM(G4:G7)</f>
        <v>11</v>
      </c>
      <c r="H8" s="12"/>
      <c r="I8" s="13">
        <f>SUM(I4:I5)</f>
        <v>0</v>
      </c>
      <c r="J8" s="12"/>
      <c r="K8" s="2"/>
    </row>
    <row r="9" spans="1:11">
      <c r="A9" s="14" t="s">
        <v>32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ht="45" customHeight="1" spans="1:1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>
      <c r="C13" t="s">
        <v>33</v>
      </c>
    </row>
    <row r="14" spans="1:11">
      <c r="C14" t="s">
        <v>34</v>
      </c>
    </row>
    <row r="15" spans="1:11">
      <c r="C15" t="s">
        <v>35</v>
      </c>
    </row>
    <row r="16" spans="1:11">
      <c r="C16" t="s">
        <v>36</v>
      </c>
    </row>
  </sheetData>
  <mergeCells count="3">
    <mergeCell ref="A8:E8"/>
    <mergeCell ref="A1:K2"/>
    <mergeCell ref="A9:K12"/>
  </mergeCells>
  <pageMargins left="0.318055555555556" right="0.459027777777778" top="0.75" bottom="0.75" header="0.3" footer="0.3"/>
  <pageSetup paperSize="9" scale="94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37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38</v>
      </c>
      <c r="B4" s="6" t="s">
        <v>39</v>
      </c>
      <c r="C4" s="7" t="s">
        <v>40</v>
      </c>
      <c r="D4" s="6" t="s">
        <v>41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42</v>
      </c>
      <c r="K4">
        <f>0.08*100+0.04*156</f>
        <v>14.24</v>
      </c>
    </row>
    <row r="5" customFormat="1" ht="26" customHeight="1" spans="1:12">
      <c r="A5" s="6" t="s">
        <v>38</v>
      </c>
      <c r="B5" s="6" t="s">
        <v>43</v>
      </c>
      <c r="C5" s="7" t="s">
        <v>44</v>
      </c>
      <c r="D5" s="6" t="s">
        <v>41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42</v>
      </c>
      <c r="K5">
        <f>0.08*208+0.04*100</f>
        <v>20.64</v>
      </c>
    </row>
    <row r="6" customFormat="1" ht="26" customHeight="1" spans="1:12">
      <c r="A6" s="6" t="s">
        <v>38</v>
      </c>
      <c r="B6" s="6" t="s">
        <v>45</v>
      </c>
      <c r="C6" s="7" t="s">
        <v>46</v>
      </c>
      <c r="D6" s="6" t="s">
        <v>41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42</v>
      </c>
      <c r="K6">
        <f>0.05*840</f>
        <v>42</v>
      </c>
    </row>
    <row r="7" customFormat="1" ht="26" customHeight="1" spans="1:12">
      <c r="A7" s="6" t="s">
        <v>38</v>
      </c>
      <c r="B7" s="6" t="s">
        <v>47</v>
      </c>
      <c r="C7" s="7" t="s">
        <v>48</v>
      </c>
      <c r="D7" s="6" t="s">
        <v>41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42</v>
      </c>
      <c r="K7">
        <f>0.05*660</f>
        <v>33</v>
      </c>
    </row>
    <row r="8" customFormat="1" ht="26" customHeight="1" spans="1:12">
      <c r="A8" s="6" t="s">
        <v>38</v>
      </c>
      <c r="B8" s="6" t="s">
        <v>49</v>
      </c>
      <c r="C8" s="7" t="s">
        <v>50</v>
      </c>
      <c r="D8" s="6" t="s">
        <v>41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51</v>
      </c>
      <c r="J8" s="7" t="s">
        <v>42</v>
      </c>
      <c r="K8">
        <f>0.12*240</f>
        <v>28.8</v>
      </c>
    </row>
    <row r="9" customFormat="1" ht="26" customHeight="1" spans="1:12">
      <c r="A9" s="6" t="s">
        <v>38</v>
      </c>
      <c r="B9" s="6" t="s">
        <v>52</v>
      </c>
      <c r="C9" s="7" t="s">
        <v>53</v>
      </c>
      <c r="D9" s="6" t="s">
        <v>41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42</v>
      </c>
      <c r="K9">
        <f>0.05*360</f>
        <v>18</v>
      </c>
    </row>
    <row r="10" customFormat="1" ht="26" customHeight="1" spans="1:12">
      <c r="A10" s="6" t="s">
        <v>38</v>
      </c>
      <c r="B10" s="6" t="s">
        <v>54</v>
      </c>
      <c r="C10" s="7" t="s">
        <v>55</v>
      </c>
      <c r="D10" s="6" t="s">
        <v>41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42</v>
      </c>
      <c r="K10">
        <f>0.12*240</f>
        <v>28.8</v>
      </c>
    </row>
    <row r="11" customFormat="1" ht="26" customHeight="1" spans="1:12">
      <c r="A11" s="9" t="s">
        <v>31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56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33</v>
      </c>
    </row>
    <row r="17" customFormat="1" spans="3:3">
      <c r="C17" t="s">
        <v>34</v>
      </c>
    </row>
    <row r="18" customFormat="1" spans="3:3">
      <c r="C18" t="s">
        <v>35</v>
      </c>
    </row>
    <row r="19" customFormat="1" spans="3:3">
      <c r="C19" t="s">
        <v>36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2026-06-30T01:46:18Z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