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 firstSheet="1" activeTab="1"/>
  </bookViews>
  <sheets>
    <sheet name="源数据" sheetId="65" state="hidden" r:id="rId1"/>
    <sheet name="可燃、有毒气体检测报警器" sheetId="106" r:id="rId2"/>
    <sheet name="手动按钮" sheetId="125" state="hidden" r:id="rId3"/>
  </sheets>
  <definedNames>
    <definedName name="_xlnm.Print_Area" localSheetId="1">可燃、有毒气体检测报警器!$B$1:$AH$44</definedName>
    <definedName name="_xlnm.Print_Area" localSheetId="2">手动按钮!$B$1:$AH$44</definedName>
    <definedName name="_xlnm.Print_Titles" localSheetId="1">可燃、有毒气体检测报警器!$1:$4</definedName>
    <definedName name="_xlnm.Print_Titles" localSheetId="2">手动按钮!$1:$4</definedName>
    <definedName name="版次">#REF!</definedName>
    <definedName name="材料">OFFSET(源数据!$AK$1,1,,COUNTA(源数据!$AK:$AK,1)-1)</definedName>
    <definedName name="衬里">OFFSET(源数据!$AQ$1,1,,COUNTA(源数据!$AQ:$AQ,1)-1)</definedName>
    <definedName name="电极材料">OFFSET(源数据!$AR$1,1,,COUNTA(源数据!$AR:$AR,1)-1)</definedName>
    <definedName name="阀体">OFFSET(源数据!$AS$1,1,,COUNTA(源数据!$AS:$AS,1)-1)</definedName>
    <definedName name="阀芯">OFFSET(源数据!$AT$1,1,,COUNTA(源数据!$AT:$AT,1)-1)</definedName>
    <definedName name="法兰尺寸">OFFSET(源数据!$AJ$1,1,,COUNTA(源数据!$AJ:$AJ,1)-1)</definedName>
    <definedName name="法兰连接">OFFSET(源数据!$AI$1,1,,COUNTA(源数据!$AI:$AI,1)-1)</definedName>
    <definedName name="防爆等级">OFFSET(源数据!$AG$1,1,,COUNTA(源数据!$AG:$AG,1)-1)</definedName>
    <definedName name="防护等级">OFFSET(源数据!$AL$1,1,,COUNTA(源数据!$AL:$AL,1)-1)</definedName>
    <definedName name="工程号">#REF!</definedName>
    <definedName name="接口尺寸">OFFSET(源数据!$AF$1,1,,COUNTA(源数据!$AF:$AF,1)-1)</definedName>
    <definedName name="节流元件形式">OFFSET(源数据!$AU$1,1,,COUNTA(源数据!$AU:$AU,1)-1)</definedName>
    <definedName name="精度等级">OFFSET(源数据!$AO$1,1,,COUNTA(源数据!$AO:$AO,1)-1)</definedName>
    <definedName name="连接方式">源数据!$AH$1:$AI$1</definedName>
    <definedName name="螺纹连接">OFFSET(源数据!$AH$1,1,,COUNTA(源数据!$AH:$AH,1)-1)</definedName>
    <definedName name="螺纹连接M27×2">源数据!$AH$3:$AH$12</definedName>
    <definedName name="气体测量原理">OFFSET(源数据!$AV$1,1,,COUNTA(源数据!$AV:$AV)-1)</definedName>
    <definedName name="设计阶段">#REF!</definedName>
    <definedName name="填充液">OFFSET(源数据!$AP$1,1,,COUNTA(源数据!$AP:$AP,1)-1)</definedName>
    <definedName name="图号">#REF!</definedName>
    <definedName name="外径">OFFSET(源数据!$AM$1,1,,COUNTA(源数据!$AM:$AM,1)-1)</definedName>
    <definedName name="项目名称">#REF!</definedName>
    <definedName name="信号类型">OFFSET(源数据!$AE$1,1,,COUNTA(源数据!$AE:$AE)-1)</definedName>
    <definedName name="压力元件形式">OFFSET(源数据!$AN$1,1,,COUNTA(源数据!$AN:$AN,1)-1)</definedName>
    <definedName name="主项号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  <author>tc={A6A32FA5-F0A8-4528-BC45-ADCE21F5FB68}</author>
    <author>tc={7580D5F3-34E6-4913-8CA6-609ECE1BAABD}</author>
    <author>tc={875A082B-47D2-48B1-9045-3C03C57A9870}</author>
    <author>tc={60BCD48E-682C-4BB6-A5E5-3562CB646F84}</author>
    <author>tc={60BCD48E-682C-4BB7-A5E5-3562CB646F84}</author>
  </authors>
  <commentList>
    <comment ref="B1" authorId="0">
      <text>
        <r>
          <rPr>
            <b/>
            <sz val="9"/>
            <rFont val="宋体"/>
            <charset val="134"/>
          </rPr>
          <t>Administrator:此处可用于每个数据表单独编号的情况</t>
        </r>
      </text>
    </comment>
    <comment ref="O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此处可用于按照仪表类型编号的数据表单，比如温度一类都是K03-01/0,压力都是K03-02/0</t>
        </r>
      </text>
    </comment>
    <comment ref="A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此处不要改动
</t>
        </r>
      </text>
    </comment>
    <comment ref="N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此处不要改动
</t>
        </r>
      </text>
    </comment>
    <comment ref="AM3" authorId="1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常用</t>
        </r>
      </text>
    </comment>
    <comment ref="AM5" authorId="2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当保护管长度超过1250mm时，可选用</t>
        </r>
      </text>
    </comment>
    <comment ref="AM6" authorId="3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对应Φ6保护管（直行管）</t>
        </r>
      </text>
    </comment>
    <comment ref="AO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磁致伸缩式液位计（常用）</t>
        </r>
      </text>
    </comment>
    <comment ref="AM7" authorId="4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对应Φ6保护管（锥形管）</t>
        </r>
      </text>
    </comment>
    <comment ref="AM8" authorId="5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对应Φ6保护管（锥形管）</t>
        </r>
      </text>
    </comment>
    <comment ref="AO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温度变送器，质量流量计（常用），涡轮流量计（液体国外常用）</t>
        </r>
      </text>
    </comment>
    <comment ref="AO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温度变送器，质量流量计（常用），涡轮流量计（液体国外常用）</t>
        </r>
      </text>
    </comment>
    <comment ref="AO1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质量流量计，容积式流量计</t>
        </r>
      </text>
    </comment>
    <comment ref="AO11" authorId="0">
      <text>
        <r>
          <rPr>
            <b/>
            <sz val="9"/>
            <rFont val="宋体"/>
            <charset val="134"/>
          </rPr>
          <t>Administror:
电磁流量计（常用），质量流量计，容积式流量计（常用），涡轮流量计（液体国内常用、气体国外常用），浮筒液位计（常用），射频导纳液位计（常用），超声波液位计</t>
        </r>
      </text>
    </comment>
    <comment ref="AO1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涡街流量计（常用），热式质量流量计（常用）</t>
        </r>
      </text>
    </comment>
    <comment ref="AO1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双金属温度计，涡街流量计，电磁流量计，超声波流量计，浮筒液位计，Administrator:
涡轮流量计（气体，国内常用），放射式液位计（常用）
</t>
        </r>
      </text>
    </comment>
    <comment ref="AO1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双金属温度计（常用）</t>
        </r>
      </text>
    </comment>
    <comment ref="AO1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超声波流量计</t>
        </r>
      </text>
    </comment>
    <comment ref="AK1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毛细管铠装层
</t>
        </r>
      </text>
    </comment>
    <comment ref="AO1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涡街流量计（插入式）
转子流量计（常用）</t>
        </r>
      </text>
    </comment>
    <comment ref="AO1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压力表（常用）</t>
        </r>
      </text>
    </comment>
    <comment ref="AO1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计量级雷达液位计</t>
        </r>
      </text>
    </comment>
    <comment ref="AO20" authorId="0">
      <text>
        <r>
          <rPr>
            <b/>
            <sz val="9"/>
            <rFont val="宋体"/>
            <charset val="134"/>
          </rPr>
          <t>Administrator：
计量级雷达液位计，计量级伺服液位计
计量级超声波液位计</t>
        </r>
      </text>
    </comment>
    <comment ref="AO21" authorId="0">
      <text>
        <r>
          <rPr>
            <b/>
            <sz val="9"/>
            <rFont val="宋体"/>
            <charset val="134"/>
          </rPr>
          <t>Administrator:
雷达液位计（常用）
控制级伺服液位计</t>
        </r>
      </text>
    </comment>
    <comment ref="AO22" authorId="0">
      <text>
        <r>
          <rPr>
            <b/>
            <sz val="9"/>
            <rFont val="宋体"/>
            <charset val="134"/>
          </rPr>
          <t>Administrator:
磁翻板液位计（常用）</t>
        </r>
      </text>
    </comment>
    <comment ref="AO2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热电偶
</t>
        </r>
      </text>
    </comment>
    <comment ref="AO2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热电偶
</t>
        </r>
      </text>
    </comment>
    <comment ref="AO25" authorId="0">
      <text>
        <r>
          <rPr>
            <b/>
            <sz val="9"/>
            <rFont val="宋体"/>
            <charset val="134"/>
          </rPr>
          <t xml:space="preserve">Administror:
热电偶
</t>
        </r>
      </text>
    </comment>
    <comment ref="AO26" authorId="0">
      <text>
        <r>
          <rPr>
            <b/>
            <sz val="9"/>
            <rFont val="宋体"/>
            <charset val="134"/>
          </rPr>
          <t>可燃有毒气体检测器（常用）</t>
        </r>
      </text>
    </comment>
    <comment ref="AO27" authorId="0">
      <text>
        <r>
          <rPr>
            <b/>
            <sz val="9"/>
            <rFont val="宋体"/>
            <charset val="134"/>
          </rPr>
          <t xml:space="preserve">Administror:
可燃有毒气体检测器
</t>
        </r>
      </text>
    </comment>
  </commentList>
</comments>
</file>

<file path=xl/sharedStrings.xml><?xml version="1.0" encoding="utf-8"?>
<sst xmlns="http://schemas.openxmlformats.org/spreadsheetml/2006/main" count="876" uniqueCount="511">
  <si>
    <t>数据存储区</t>
  </si>
  <si>
    <t>信号类型</t>
  </si>
  <si>
    <t>电气接口尺寸</t>
  </si>
  <si>
    <t>防爆等级</t>
  </si>
  <si>
    <t>螺纹连接</t>
  </si>
  <si>
    <t>法兰连接</t>
  </si>
  <si>
    <t>法兰尺寸</t>
  </si>
  <si>
    <t>材料</t>
  </si>
  <si>
    <t>防护等级</t>
  </si>
  <si>
    <t>外径</t>
  </si>
  <si>
    <t>压力元件形式</t>
  </si>
  <si>
    <t>精度等级</t>
  </si>
  <si>
    <t>填充液</t>
  </si>
  <si>
    <t>衬里</t>
  </si>
  <si>
    <t>电极材料</t>
  </si>
  <si>
    <t>阀体</t>
  </si>
  <si>
    <t>阀芯</t>
  </si>
  <si>
    <t>节流元件形式</t>
  </si>
  <si>
    <t>气体测量原理</t>
  </si>
  <si>
    <t>辅助列</t>
  </si>
  <si>
    <t>数据表号</t>
  </si>
  <si>
    <t>仪表位号</t>
  </si>
  <si>
    <t>仪用途</t>
  </si>
  <si>
    <t>PID号</t>
  </si>
  <si>
    <t>管道号</t>
  </si>
  <si>
    <t>管径</t>
  </si>
  <si>
    <t>管道材质</t>
  </si>
  <si>
    <t>普通调节阀需手动填材质及管径</t>
  </si>
  <si>
    <t>4~20mA</t>
  </si>
  <si>
    <t>1/2"NPT</t>
  </si>
  <si>
    <t>Exd II CT4</t>
  </si>
  <si>
    <t>M27×2</t>
  </si>
  <si>
    <t>HG/T 20592 PN16</t>
  </si>
  <si>
    <t>DN20 RF</t>
  </si>
  <si>
    <t>304SS</t>
  </si>
  <si>
    <t>IP55</t>
  </si>
  <si>
    <t>Φ3</t>
  </si>
  <si>
    <t>弹簧管</t>
  </si>
  <si>
    <t>A级</t>
  </si>
  <si>
    <t>低温硅油</t>
  </si>
  <si>
    <t>PTFE</t>
  </si>
  <si>
    <t>316LSS</t>
  </si>
  <si>
    <t>CF3</t>
  </si>
  <si>
    <t>孔板</t>
  </si>
  <si>
    <t>电化学式</t>
  </si>
  <si>
    <t>202321-02K03-01/0</t>
  </si>
  <si>
    <t>TT-101</t>
  </si>
  <si>
    <t>甲醇尾气总管温度</t>
  </si>
  <si>
    <t>202321-02-P03-01/0</t>
  </si>
  <si>
    <t>V-105-150-M1B</t>
  </si>
  <si>
    <t>一体化温度变送器</t>
  </si>
  <si>
    <t>LT-101</t>
  </si>
  <si>
    <t>DW-100-L1B</t>
  </si>
  <si>
    <t>4~20mA+HART</t>
  </si>
  <si>
    <t>3/4"NPT</t>
  </si>
  <si>
    <t>Exd II CT6</t>
  </si>
  <si>
    <t>HG/T 20592 PN25</t>
  </si>
  <si>
    <t>DN25 RF</t>
  </si>
  <si>
    <t>304LSS</t>
  </si>
  <si>
    <t>IP56</t>
  </si>
  <si>
    <t>Φ6</t>
  </si>
  <si>
    <t>膜盒</t>
  </si>
  <si>
    <t>B级</t>
  </si>
  <si>
    <t>高温硅油</t>
  </si>
  <si>
    <t>PFA</t>
  </si>
  <si>
    <t>316SS</t>
  </si>
  <si>
    <t>CF8</t>
  </si>
  <si>
    <t>喷嘴</t>
  </si>
  <si>
    <t>热传导式</t>
  </si>
  <si>
    <t>TT-102</t>
  </si>
  <si>
    <t>乙醇尾气总管温度</t>
  </si>
  <si>
    <t>V-107-150-M1B</t>
  </si>
  <si>
    <t>LT-102</t>
  </si>
  <si>
    <t>DW-101-L1B</t>
  </si>
  <si>
    <t>脉冲信号</t>
  </si>
  <si>
    <t>M20×1.5</t>
  </si>
  <si>
    <t>Exd II BT4</t>
  </si>
  <si>
    <t>HG/T 20592 PN63</t>
  </si>
  <si>
    <t>DN40 RF</t>
  </si>
  <si>
    <t>IP65</t>
  </si>
  <si>
    <t>Φ8</t>
  </si>
  <si>
    <t>膜片</t>
  </si>
  <si>
    <t>±0.065%</t>
  </si>
  <si>
    <t>甘油</t>
  </si>
  <si>
    <t>EDPM</t>
  </si>
  <si>
    <t>Pt</t>
  </si>
  <si>
    <t>CF3M</t>
  </si>
  <si>
    <t>304+RTFE</t>
  </si>
  <si>
    <t>文丘里</t>
  </si>
  <si>
    <t>催化燃烧式</t>
  </si>
  <si>
    <t>202321-02K03-13/0</t>
  </si>
  <si>
    <t>PT-101</t>
  </si>
  <si>
    <t>甲醇尾气总管压力</t>
  </si>
  <si>
    <t>LT-103</t>
  </si>
  <si>
    <t>DW-102-L1B</t>
  </si>
  <si>
    <t>485通讯</t>
  </si>
  <si>
    <t>M16×1.5</t>
  </si>
  <si>
    <t>Exd II BT6</t>
  </si>
  <si>
    <t>1"NPT</t>
  </si>
  <si>
    <t>HG/T 20592 PN100</t>
  </si>
  <si>
    <t>DN50 RF</t>
  </si>
  <si>
    <t>IP66</t>
  </si>
  <si>
    <t>Φ12</t>
  </si>
  <si>
    <t>叉簧</t>
  </si>
  <si>
    <t>±0.075%</t>
  </si>
  <si>
    <t>氟油</t>
  </si>
  <si>
    <t>NBR</t>
  </si>
  <si>
    <t>Ta</t>
  </si>
  <si>
    <t>CF8M</t>
  </si>
  <si>
    <t>304+ST</t>
  </si>
  <si>
    <t>1/4圆孔板</t>
  </si>
  <si>
    <t>红外</t>
  </si>
  <si>
    <t>PT-102</t>
  </si>
  <si>
    <t>甲醇尾气管道压力(一次洗后)</t>
  </si>
  <si>
    <t>V-106-150-M1B</t>
  </si>
  <si>
    <t>LT-104</t>
  </si>
  <si>
    <t>Profibus</t>
  </si>
  <si>
    <t>G1/2"</t>
  </si>
  <si>
    <t>Exia II CT4</t>
  </si>
  <si>
    <t>HG/T 20592 PN160</t>
  </si>
  <si>
    <t>DN80 RF</t>
  </si>
  <si>
    <t>321SS</t>
  </si>
  <si>
    <t>IP67</t>
  </si>
  <si>
    <t>Φ17/Φ7</t>
  </si>
  <si>
    <t>波纹管</t>
  </si>
  <si>
    <t>±0.01%</t>
  </si>
  <si>
    <t>——</t>
  </si>
  <si>
    <t xml:space="preserve">Soft Rubber </t>
  </si>
  <si>
    <t>Ti</t>
  </si>
  <si>
    <t>WCB</t>
  </si>
  <si>
    <t>304+SS</t>
  </si>
  <si>
    <t>楔形流量计</t>
  </si>
  <si>
    <t>半导体式</t>
  </si>
  <si>
    <t>202321-02K03-12/0</t>
  </si>
  <si>
    <t>PT-103a</t>
  </si>
  <si>
    <t>洗涤液管道压力（一级洗涤)</t>
  </si>
  <si>
    <t>PL-116-25-M1B</t>
  </si>
  <si>
    <t>双金属温度计</t>
  </si>
  <si>
    <t>LT-105</t>
  </si>
  <si>
    <t>DW-100-M1B</t>
  </si>
  <si>
    <t>ON-OFF</t>
  </si>
  <si>
    <t>G3/4"</t>
  </si>
  <si>
    <t>Exia II CT6</t>
  </si>
  <si>
    <t>HG/T 20615 150#</t>
  </si>
  <si>
    <t>DN100 RF</t>
  </si>
  <si>
    <t>Inconel 600</t>
  </si>
  <si>
    <t>IP68</t>
  </si>
  <si>
    <t>Φ25/Φ19</t>
  </si>
  <si>
    <t>波登管</t>
  </si>
  <si>
    <t>±0.2%</t>
  </si>
  <si>
    <t>／</t>
  </si>
  <si>
    <t>Linatex</t>
  </si>
  <si>
    <t>HC</t>
  </si>
  <si>
    <t>WCC</t>
  </si>
  <si>
    <t>316+RTFE</t>
  </si>
  <si>
    <t>平衡流量计</t>
  </si>
  <si>
    <t>光致电离式</t>
  </si>
  <si>
    <t>PT-104a</t>
  </si>
  <si>
    <t>PL-115-25-M1B</t>
  </si>
  <si>
    <t>4~20mA带脉冲信号</t>
  </si>
  <si>
    <t>Exia II BT4</t>
  </si>
  <si>
    <t>HG/T 20615 300#</t>
  </si>
  <si>
    <t>DN150 RF</t>
  </si>
  <si>
    <t>304SS+PTFE</t>
  </si>
  <si>
    <t>制造厂标准</t>
  </si>
  <si>
    <t>±0.1%</t>
  </si>
  <si>
    <t>Ebonite</t>
  </si>
  <si>
    <t>蒙乃尔合金</t>
  </si>
  <si>
    <t>WC6</t>
  </si>
  <si>
    <t>316+ST</t>
  </si>
  <si>
    <t>顺磁式</t>
  </si>
  <si>
    <t>PT-103b</t>
  </si>
  <si>
    <t>洗涤液管道压力（二级洗涤)</t>
  </si>
  <si>
    <t>PL-132-25-M1B</t>
  </si>
  <si>
    <t>Exia II BT6</t>
  </si>
  <si>
    <t>HG/T 20615 600#</t>
  </si>
  <si>
    <t>DN20 RJ</t>
  </si>
  <si>
    <t>刚玉</t>
  </si>
  <si>
    <t>±0.15%</t>
  </si>
  <si>
    <t>Ceramic（陶瓷）</t>
  </si>
  <si>
    <t>WC9</t>
  </si>
  <si>
    <t>316+SS</t>
  </si>
  <si>
    <t>激光式</t>
  </si>
  <si>
    <t>PT-104b</t>
  </si>
  <si>
    <t>PL-131-25-M1B</t>
  </si>
  <si>
    <t>Exib II CT4</t>
  </si>
  <si>
    <t>HG/T 20615 900#</t>
  </si>
  <si>
    <t>DN25 RJ</t>
  </si>
  <si>
    <t>设备成套</t>
  </si>
  <si>
    <t>±0.25%</t>
  </si>
  <si>
    <t>Novolak（环氧树脂）</t>
  </si>
  <si>
    <t>WCA</t>
  </si>
  <si>
    <t>304+PTFE</t>
  </si>
  <si>
    <t>202222-K03-02/0</t>
  </si>
  <si>
    <t>202321-02K03-10/0</t>
  </si>
  <si>
    <t>PG-105a</t>
  </si>
  <si>
    <t>洗涤水循环泵压力</t>
  </si>
  <si>
    <t>PL-109-40-M1B</t>
  </si>
  <si>
    <t>Exib II CT6</t>
  </si>
  <si>
    <t>HG/T 20615 1500#</t>
  </si>
  <si>
    <t>DN40 RJ</t>
  </si>
  <si>
    <t>哈氏 C-276</t>
  </si>
  <si>
    <t>±0.5%</t>
  </si>
  <si>
    <t>LCB</t>
  </si>
  <si>
    <t>304+PFA</t>
  </si>
  <si>
    <t>202222-K03-12/0</t>
  </si>
  <si>
    <t>PG-105b</t>
  </si>
  <si>
    <t>PL-110-40-M1B</t>
  </si>
  <si>
    <t>HG/T 20615 2500#</t>
  </si>
  <si>
    <t>DN50 RJ</t>
  </si>
  <si>
    <t>蒙乃尔 K400</t>
  </si>
  <si>
    <t>±0.75%</t>
  </si>
  <si>
    <t>20#</t>
  </si>
  <si>
    <t>202222-K03-71/0</t>
  </si>
  <si>
    <t>PG-106a</t>
  </si>
  <si>
    <t>PL-125-40-M1B</t>
  </si>
  <si>
    <t>ANSI 150#</t>
  </si>
  <si>
    <t>DN80 RJ</t>
  </si>
  <si>
    <t>钛</t>
  </si>
  <si>
    <t>±1.0%</t>
  </si>
  <si>
    <t>氯丁橡胶</t>
  </si>
  <si>
    <t>202222-K03-10/0</t>
  </si>
  <si>
    <t>PG-106b</t>
  </si>
  <si>
    <t>PL-126-40-M1B</t>
  </si>
  <si>
    <t>ANSI 300#</t>
  </si>
  <si>
    <t>DN100 RJ</t>
  </si>
  <si>
    <t>316LSS+PTFE</t>
  </si>
  <si>
    <t>±1.5%</t>
  </si>
  <si>
    <t>PT-107</t>
  </si>
  <si>
    <t>乙醇尾气总管压力</t>
  </si>
  <si>
    <t>ANSI 600#</t>
  </si>
  <si>
    <t>DN150 RJ</t>
  </si>
  <si>
    <t>钽</t>
  </si>
  <si>
    <t>±2.0%</t>
  </si>
  <si>
    <t>PT-108</t>
  </si>
  <si>
    <t>乙醇尾气管道压力(一次洗后)</t>
  </si>
  <si>
    <t>V-108--150-M1B</t>
  </si>
  <si>
    <t>ANSI 900#</t>
  </si>
  <si>
    <t>3/4" RF</t>
  </si>
  <si>
    <t>304SS+PVC</t>
  </si>
  <si>
    <t>±2.5%</t>
  </si>
  <si>
    <t>WCB+PTFE</t>
  </si>
  <si>
    <t>PT-109a</t>
  </si>
  <si>
    <t>PL-145-25-M1B</t>
  </si>
  <si>
    <t>ANSI 1500#</t>
  </si>
  <si>
    <t>1" RF</t>
  </si>
  <si>
    <t>铸铝</t>
  </si>
  <si>
    <t>1.6级</t>
  </si>
  <si>
    <t>PT-110a</t>
  </si>
  <si>
    <t>PL-146-25-M1B</t>
  </si>
  <si>
    <t>ANSI 2500#</t>
  </si>
  <si>
    <t>1-1/2" RF</t>
  </si>
  <si>
    <t>316LSS+PVC</t>
  </si>
  <si>
    <t>2.5级</t>
  </si>
  <si>
    <t>PT-109b</t>
  </si>
  <si>
    <t>PL-159-25-M1B</t>
  </si>
  <si>
    <t>2" RF</t>
  </si>
  <si>
    <t>镀金</t>
  </si>
  <si>
    <t>±0.5mm</t>
  </si>
  <si>
    <t>PT-110b</t>
  </si>
  <si>
    <t>PL-160-25-M1B</t>
  </si>
  <si>
    <t>3" RF</t>
  </si>
  <si>
    <t>±1mm</t>
  </si>
  <si>
    <t>PG-111a</t>
  </si>
  <si>
    <t>PL-142-40-M1B</t>
  </si>
  <si>
    <t>4" RF</t>
  </si>
  <si>
    <t>铝，覆聚氨酯涂层</t>
  </si>
  <si>
    <t>±5mm</t>
  </si>
  <si>
    <t>PG-111b</t>
  </si>
  <si>
    <t>PL-141-40-M1B</t>
  </si>
  <si>
    <t>6" RF</t>
  </si>
  <si>
    <t>±10mm</t>
  </si>
  <si>
    <t>PG-112a</t>
  </si>
  <si>
    <t>PL-153-40-M1B</t>
  </si>
  <si>
    <t>3/4" RJ</t>
  </si>
  <si>
    <t>1级</t>
  </si>
  <si>
    <t>PG-112b</t>
  </si>
  <si>
    <t>PL-154-40-M1B</t>
  </si>
  <si>
    <t>1" RJ</t>
  </si>
  <si>
    <t>2级</t>
  </si>
  <si>
    <t>202321-02K03-26/0</t>
  </si>
  <si>
    <t>FT-101</t>
  </si>
  <si>
    <t>尾气总管流量</t>
  </si>
  <si>
    <t>DN150</t>
  </si>
  <si>
    <t>11/2" RJ</t>
  </si>
  <si>
    <t>3级</t>
  </si>
  <si>
    <t>202321-02K03-23/0</t>
  </si>
  <si>
    <t>FT-102a</t>
  </si>
  <si>
    <t>洗涤液流量</t>
  </si>
  <si>
    <t>DN25</t>
  </si>
  <si>
    <t>2" RJ</t>
  </si>
  <si>
    <t>±5%FS</t>
  </si>
  <si>
    <t>FT-103a</t>
  </si>
  <si>
    <t>3" RJ</t>
  </si>
  <si>
    <t>±3%FS</t>
  </si>
  <si>
    <t>FT-102b</t>
  </si>
  <si>
    <t>4" RJ</t>
  </si>
  <si>
    <t>FT-103b</t>
  </si>
  <si>
    <t>6" RJ</t>
  </si>
  <si>
    <t>202321-02K03-22/0</t>
  </si>
  <si>
    <t>FT-104</t>
  </si>
  <si>
    <t>自来水管流量</t>
  </si>
  <si>
    <t>TW-101-50-M1B</t>
  </si>
  <si>
    <t>DN50</t>
  </si>
  <si>
    <t>8" RJ</t>
  </si>
  <si>
    <t>FT-105</t>
  </si>
  <si>
    <t>TW-103-10-M1B</t>
  </si>
  <si>
    <t>DN10</t>
  </si>
  <si>
    <t>FG-112a</t>
  </si>
  <si>
    <t>洗涤水循环槽回流管流量</t>
  </si>
  <si>
    <t>PL-112-20-M1B</t>
  </si>
  <si>
    <t>202222-K03-74/0</t>
  </si>
  <si>
    <t>FG-112b</t>
  </si>
  <si>
    <t>PL-127-20-M1B</t>
  </si>
  <si>
    <t>DN10 RF</t>
  </si>
  <si>
    <t>FT-106</t>
  </si>
  <si>
    <t>FT-107a</t>
  </si>
  <si>
    <t>FT-108a</t>
  </si>
  <si>
    <t>202222-K03-24/0</t>
  </si>
  <si>
    <t>FT-107b</t>
  </si>
  <si>
    <t>FT-108b</t>
  </si>
  <si>
    <t>FT-109</t>
  </si>
  <si>
    <t>TW-104-50-M1B</t>
  </si>
  <si>
    <t>FT-110</t>
  </si>
  <si>
    <t>TW-106-10-M1B</t>
  </si>
  <si>
    <t>FG-111a</t>
  </si>
  <si>
    <t>PL-143-20-M1B</t>
  </si>
  <si>
    <t>FG-111b</t>
  </si>
  <si>
    <t>PL-155-20-M1B</t>
  </si>
  <si>
    <t>202222-K03-42/0</t>
  </si>
  <si>
    <t>202321-02K03-40/0</t>
  </si>
  <si>
    <t>LT-101a</t>
  </si>
  <si>
    <t>洗涤水循环槽V101A侧面液位</t>
  </si>
  <si>
    <t>洗涤水循环槽V101A</t>
  </si>
  <si>
    <t>LT-101b</t>
  </si>
  <si>
    <t>洗涤水循环槽V101B侧面液位</t>
  </si>
  <si>
    <t>洗涤水循环槽V101B</t>
  </si>
  <si>
    <t>202222-K03-50/0</t>
  </si>
  <si>
    <t>LT-102a</t>
  </si>
  <si>
    <t>洗涤水循环槽V102A侧面液位</t>
  </si>
  <si>
    <t>洗涤水循环槽V102A</t>
  </si>
  <si>
    <t>LT-102b</t>
  </si>
  <si>
    <t>洗涤水循环槽V102B侧面液位</t>
  </si>
  <si>
    <t>洗涤水循环槽V102B</t>
  </si>
  <si>
    <t>202321-02K03-70/0</t>
  </si>
  <si>
    <t>XV-1011</t>
  </si>
  <si>
    <t>自来水管进料遥控阀</t>
  </si>
  <si>
    <t>TW-102-50-M1B</t>
  </si>
  <si>
    <t>XV-102</t>
  </si>
  <si>
    <t>TW-105-50-M1B</t>
  </si>
  <si>
    <t>HV-101</t>
  </si>
  <si>
    <t>甲醇尾气管道切断阀</t>
  </si>
  <si>
    <t>V-101-100-M1B</t>
  </si>
  <si>
    <t>DN100</t>
  </si>
  <si>
    <t>HV-102</t>
  </si>
  <si>
    <t>乙醇尾气管道切断阀</t>
  </si>
  <si>
    <t>V-102-100-M1B</t>
  </si>
  <si>
    <t>HV-103</t>
  </si>
  <si>
    <t>V-103-100-M1B</t>
  </si>
  <si>
    <t>HV-104</t>
  </si>
  <si>
    <t>V-104-100-M1B</t>
  </si>
  <si>
    <t>202321-02K03-60/0</t>
  </si>
  <si>
    <t>CA02-5904</t>
  </si>
  <si>
    <t>可燃气体探测器</t>
  </si>
  <si>
    <t>202222-K03-60/0</t>
  </si>
  <si>
    <t>DD</t>
  </si>
  <si>
    <t>SC-DD</t>
  </si>
  <si>
    <t>SI-DD</t>
  </si>
  <si>
    <r>
      <rPr>
        <b/>
        <sz val="9"/>
        <color rgb="FF000000"/>
        <rFont val="宋体"/>
        <charset val="134"/>
      </rPr>
      <t xml:space="preserve">                                                                                                      </t>
    </r>
    <r>
      <rPr>
        <sz val="9"/>
        <color rgb="FF000000"/>
        <rFont val="黑体"/>
        <charset val="134"/>
      </rPr>
      <t xml:space="preserve">江苏索普工程科技有限公司  </t>
    </r>
    <r>
      <rPr>
        <b/>
        <sz val="9"/>
        <color rgb="FF000000"/>
        <rFont val="黑体"/>
        <charset val="134"/>
      </rPr>
      <t xml:space="preserve">     </t>
    </r>
    <r>
      <rPr>
        <sz val="9"/>
        <color rgb="FF000000"/>
        <rFont val="黑体"/>
        <charset val="134"/>
      </rPr>
      <t>JiangSu SOPO Engineering Technology Co. Ltd.</t>
    </r>
  </si>
  <si>
    <t>仪表数据表
INSTRUMENT DATA SHEET</t>
  </si>
  <si>
    <t>返回索引</t>
  </si>
  <si>
    <t>二氧化硫</t>
  </si>
  <si>
    <t>氨气</t>
  </si>
  <si>
    <t>苯</t>
  </si>
  <si>
    <t>氯气</t>
  </si>
  <si>
    <t>一氧化碳</t>
  </si>
  <si>
    <t>硫化氢</t>
  </si>
  <si>
    <t>二氧化氮</t>
  </si>
  <si>
    <t>甲醛</t>
  </si>
  <si>
    <t>环氧乙烷</t>
  </si>
  <si>
    <t>丙烯腈</t>
  </si>
  <si>
    <t>三氯甲烷</t>
  </si>
  <si>
    <t>氰化氢</t>
  </si>
  <si>
    <t>溴</t>
  </si>
  <si>
    <t>可燃/有毒气体检测报警器</t>
  </si>
  <si>
    <t>工程号
ENG NO</t>
  </si>
  <si>
    <t>主项号
PROJ.NO.</t>
  </si>
  <si>
    <t>0~5ppm</t>
  </si>
  <si>
    <t>0~80ppm</t>
  </si>
  <si>
    <t>0~50ppm</t>
  </si>
  <si>
    <t>0~20ppm</t>
  </si>
  <si>
    <t>0~7ppm</t>
  </si>
  <si>
    <t>0~1.2ppm</t>
  </si>
  <si>
    <t>0~3ppm</t>
  </si>
  <si>
    <t>0~1.3ppm</t>
  </si>
  <si>
    <t>0~10ppm</t>
  </si>
  <si>
    <t>0~2.4ppm</t>
  </si>
  <si>
    <t>0~0.5ppm</t>
  </si>
  <si>
    <t>COMBUSTIBLE TOXIC GAS DETECTING ALARM</t>
  </si>
  <si>
    <t>图号
DWG. NO.</t>
  </si>
  <si>
    <t>3.4ppm</t>
  </si>
  <si>
    <t>48ppm</t>
  </si>
  <si>
    <t>0.6ppm</t>
  </si>
  <si>
    <t>32ppm</t>
  </si>
  <si>
    <t>13.2ppm</t>
  </si>
  <si>
    <t>4.8ppm</t>
  </si>
  <si>
    <t>0.8ppm</t>
  </si>
  <si>
    <t>2ppm</t>
  </si>
  <si>
    <t>7.6ppm</t>
  </si>
  <si>
    <t>1.6ppm</t>
  </si>
  <si>
    <t>0.4ppm</t>
  </si>
  <si>
    <t>合同号
CONT. NO.</t>
  </si>
  <si>
    <t>设计阶段
STAGE</t>
  </si>
  <si>
    <r>
      <rPr>
        <sz val="7"/>
        <color theme="1"/>
        <rFont val="宋体"/>
        <charset val="134"/>
      </rPr>
      <t>第</t>
    </r>
    <r>
      <rPr>
        <sz val="7"/>
        <color indexed="8"/>
        <rFont val="Times New Roman"/>
        <charset val="134"/>
      </rPr>
      <t xml:space="preserve">          </t>
    </r>
    <r>
      <rPr>
        <sz val="7"/>
        <color indexed="8"/>
        <rFont val="宋体"/>
        <charset val="134"/>
      </rPr>
      <t>张</t>
    </r>
    <r>
      <rPr>
        <sz val="7"/>
        <color indexed="8"/>
        <rFont val="Times New Roman"/>
        <charset val="134"/>
      </rPr>
      <t xml:space="preserve">   </t>
    </r>
    <r>
      <rPr>
        <sz val="7"/>
        <color indexed="8"/>
        <rFont val="宋体"/>
        <charset val="134"/>
      </rPr>
      <t>共</t>
    </r>
    <r>
      <rPr>
        <sz val="7"/>
        <color indexed="8"/>
        <rFont val="Times New Roman"/>
        <charset val="134"/>
      </rPr>
      <t xml:space="preserve">         </t>
    </r>
    <r>
      <rPr>
        <sz val="7"/>
        <color indexed="8"/>
        <rFont val="宋体"/>
        <charset val="134"/>
      </rPr>
      <t>张</t>
    </r>
    <r>
      <rPr>
        <sz val="7"/>
        <color indexed="8"/>
        <rFont val="Times New Roman"/>
        <charset val="134"/>
      </rPr>
      <t xml:space="preserve"> </t>
    </r>
    <r>
      <rPr>
        <sz val="7"/>
        <color indexed="8"/>
        <rFont val="宋体"/>
        <charset val="134"/>
      </rPr>
      <t xml:space="preserve">
 SHEET    OF</t>
    </r>
  </si>
  <si>
    <t>1.7ppm</t>
  </si>
  <si>
    <t>24ppm</t>
  </si>
  <si>
    <t>1.7ppmm</t>
  </si>
  <si>
    <t>0.3ppm</t>
  </si>
  <si>
    <t>16ppm</t>
  </si>
  <si>
    <t>6.6ppm</t>
  </si>
  <si>
    <t>2.4ppm</t>
  </si>
  <si>
    <t>1ppm</t>
  </si>
  <si>
    <t>3.8ppm</t>
  </si>
  <si>
    <t>0.2ppm</t>
  </si>
  <si>
    <t>位号 TAG NO.</t>
  </si>
  <si>
    <t>CA02-5798</t>
  </si>
  <si>
    <t>用途  SERVICE</t>
  </si>
  <si>
    <t>检测气体 DETECTED GAS</t>
  </si>
  <si>
    <t>醋酸</t>
  </si>
  <si>
    <t>环境温度 SURROUNDING TEMP.</t>
  </si>
  <si>
    <t>常温</t>
  </si>
  <si>
    <t>环境湿度 SURROUNDING MOISTURE</t>
  </si>
  <si>
    <t>检测报警器规格 DETECTIVE ALARM SPECIFICATION</t>
  </si>
  <si>
    <t>型号 MODEL</t>
  </si>
  <si>
    <t xml:space="preserve">测量范围 MEAS.RANGE </t>
  </si>
  <si>
    <t>0~100%LEL</t>
  </si>
  <si>
    <t>响应时间 RESPOND TIME</t>
  </si>
  <si>
    <t>小于30S</t>
  </si>
  <si>
    <t>测量精度 ACCURACY</t>
  </si>
  <si>
    <t>±3% FS</t>
  </si>
  <si>
    <t>测量原理 MEAS.PRINCIPLE</t>
  </si>
  <si>
    <t>输出信号 OUTPUT SIGNAL</t>
  </si>
  <si>
    <t>4~20mA(三线制)</t>
  </si>
  <si>
    <t>电源 POWER SUPPLY</t>
  </si>
  <si>
    <t>24VDC</t>
  </si>
  <si>
    <t>电气连接 ELEC.CONN.SIZE</t>
  </si>
  <si>
    <t>防爆等级 EXPLOSION-PROOF CLASS</t>
  </si>
  <si>
    <t>ExdⅡBT4</t>
  </si>
  <si>
    <t>外壳防护等级 ENCLOSURE PROOF</t>
  </si>
  <si>
    <t>安装方式 INSTALLATION TYPE</t>
  </si>
  <si>
    <t>2"管</t>
  </si>
  <si>
    <t>安装位置 INSTALLATION LOCT.</t>
  </si>
  <si>
    <t>输出指示表 OUTPUT INDICATOR</t>
  </si>
  <si>
    <t>LCD</t>
  </si>
  <si>
    <t>触点容量 CONTACT RATE</t>
  </si>
  <si>
    <t>预报设定值 PRE-ALARM SET POINT</t>
  </si>
  <si>
    <t>25%LEL</t>
  </si>
  <si>
    <t>报警设定值 ALARM SET POINT</t>
  </si>
  <si>
    <t>50%LEL</t>
  </si>
  <si>
    <t>制造厂 MANUFACTURER</t>
  </si>
  <si>
    <t>/</t>
  </si>
  <si>
    <t>数量 QUANTIT</t>
  </si>
  <si>
    <t>1</t>
  </si>
  <si>
    <t>备注   REMARKS</t>
  </si>
  <si>
    <t>品牌要求：梅思安、德尔格、GDS（三选一）</t>
  </si>
  <si>
    <r>
      <rPr>
        <sz val="7"/>
        <color theme="1"/>
        <rFont val="宋体"/>
        <charset val="134"/>
      </rPr>
      <t>版次</t>
    </r>
    <r>
      <rPr>
        <sz val="7"/>
        <color indexed="8"/>
        <rFont val="宋体"/>
        <charset val="134"/>
      </rPr>
      <t xml:space="preserve">
REV.</t>
    </r>
  </si>
  <si>
    <r>
      <rPr>
        <sz val="7"/>
        <rFont val="宋体"/>
        <charset val="134"/>
      </rPr>
      <t>说</t>
    </r>
    <r>
      <rPr>
        <sz val="7"/>
        <rFont val="Times New Roman"/>
        <charset val="134"/>
      </rPr>
      <t xml:space="preserve">    </t>
    </r>
    <r>
      <rPr>
        <sz val="7"/>
        <rFont val="宋体"/>
        <charset val="134"/>
      </rPr>
      <t>明
DESCRIPTION</t>
    </r>
  </si>
  <si>
    <r>
      <rPr>
        <sz val="7"/>
        <rFont val="宋体"/>
        <charset val="134"/>
      </rPr>
      <t>设</t>
    </r>
    <r>
      <rPr>
        <sz val="7"/>
        <rFont val="Times New Roman"/>
        <charset val="134"/>
      </rPr>
      <t xml:space="preserve">  </t>
    </r>
    <r>
      <rPr>
        <sz val="7"/>
        <rFont val="宋体"/>
        <charset val="134"/>
      </rPr>
      <t>计
DESD</t>
    </r>
  </si>
  <si>
    <r>
      <rPr>
        <sz val="7"/>
        <rFont val="宋体"/>
        <charset val="134"/>
      </rPr>
      <t>日</t>
    </r>
    <r>
      <rPr>
        <sz val="7"/>
        <rFont val="Times New Roman"/>
        <charset val="134"/>
      </rPr>
      <t xml:space="preserve"> </t>
    </r>
    <r>
      <rPr>
        <sz val="7"/>
        <rFont val="宋体"/>
        <charset val="134"/>
      </rPr>
      <t>期
DATE</t>
    </r>
  </si>
  <si>
    <r>
      <rPr>
        <sz val="7"/>
        <rFont val="宋体"/>
        <charset val="134"/>
      </rPr>
      <t>校</t>
    </r>
    <r>
      <rPr>
        <sz val="7"/>
        <rFont val="Times New Roman"/>
        <charset val="134"/>
      </rPr>
      <t xml:space="preserve">  </t>
    </r>
    <r>
      <rPr>
        <sz val="7"/>
        <rFont val="宋体"/>
        <charset val="134"/>
      </rPr>
      <t>核
CHED</t>
    </r>
  </si>
  <si>
    <r>
      <rPr>
        <sz val="7"/>
        <rFont val="宋体"/>
        <charset val="134"/>
      </rPr>
      <t>审</t>
    </r>
    <r>
      <rPr>
        <sz val="7"/>
        <rFont val="Times New Roman"/>
        <charset val="134"/>
      </rPr>
      <t xml:space="preserve">   </t>
    </r>
    <r>
      <rPr>
        <sz val="7"/>
        <rFont val="宋体"/>
        <charset val="134"/>
      </rPr>
      <t>核
APPD</t>
    </r>
  </si>
  <si>
    <t>手动按钮</t>
  </si>
  <si>
    <t>SWITCH/BUTTON</t>
  </si>
  <si>
    <t>序号</t>
  </si>
  <si>
    <t>位号</t>
  </si>
  <si>
    <t>用途</t>
  </si>
  <si>
    <t>外型</t>
  </si>
  <si>
    <t>报警灯颜色</t>
  </si>
  <si>
    <t>备注</t>
  </si>
  <si>
    <t>NO.</t>
  </si>
  <si>
    <t>Tag No.</t>
  </si>
  <si>
    <t xml:space="preserve">Service </t>
  </si>
  <si>
    <t>Appearance</t>
  </si>
  <si>
    <t>Colour</t>
  </si>
  <si>
    <t>REMARKS</t>
  </si>
  <si>
    <t>HSS-201</t>
  </si>
  <si>
    <t>醋酸尾急停</t>
  </si>
  <si>
    <t>带防护透明罩</t>
  </si>
  <si>
    <t>红色</t>
  </si>
  <si>
    <t>手动按钮规格 SWITCH/BUTTON SPECIFICATION</t>
  </si>
  <si>
    <t>开关形式 Type</t>
  </si>
  <si>
    <t>急停按钮</t>
  </si>
  <si>
    <t>触点形式 Contact material</t>
  </si>
  <si>
    <t>干触点，NC</t>
  </si>
  <si>
    <t>额定电流 Rated current</t>
  </si>
  <si>
    <t>Max 5A</t>
  </si>
  <si>
    <t>额定电压 Rated voltage</t>
  </si>
  <si>
    <t>24V DC</t>
  </si>
  <si>
    <t>开关形状Shape</t>
  </si>
  <si>
    <t>蘑菇型</t>
  </si>
  <si>
    <t>弹簧复位 Spring reset</t>
  </si>
  <si>
    <t>是,旋转复位</t>
  </si>
  <si>
    <t xml:space="preserve">防爆等级Explosion-proof Class </t>
  </si>
  <si>
    <t>ExdIICT4</t>
  </si>
  <si>
    <t xml:space="preserve">防护等级Enclosure Protection </t>
  </si>
  <si>
    <t xml:space="preserve">电气接口Electrical Connection </t>
  </si>
  <si>
    <t>安装支架 Mounting bracket</t>
  </si>
  <si>
    <t>2" 管装</t>
  </si>
  <si>
    <t>材质 Material</t>
  </si>
  <si>
    <t>聚酯树脂</t>
  </si>
  <si>
    <t>外形尺寸 CASE SIZE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</si>
</sst>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1">
    <font>
      <sz val="9"/>
      <name val="宋体"/>
      <charset val="134"/>
    </font>
    <font>
      <b/>
      <sz val="9"/>
      <color rgb="FF000000"/>
      <name val="宋体"/>
      <charset val="134"/>
    </font>
    <font>
      <sz val="7"/>
      <color theme="1"/>
      <name val="宋体"/>
      <charset val="134"/>
    </font>
    <font>
      <u/>
      <sz val="9"/>
      <color theme="10"/>
      <name val="宋体"/>
      <charset val="134"/>
    </font>
    <font>
      <sz val="6"/>
      <color theme="1"/>
      <name val="宋体"/>
      <charset val="134"/>
    </font>
    <font>
      <sz val="9"/>
      <color theme="1"/>
      <name val="宋体"/>
      <charset val="134"/>
    </font>
    <font>
      <sz val="9"/>
      <name val="Times New Roman"/>
      <charset val="134"/>
    </font>
    <font>
      <sz val="9"/>
      <color indexed="8"/>
      <name val="宋体"/>
      <charset val="134"/>
    </font>
    <font>
      <sz val="7"/>
      <name val="宋体"/>
      <charset val="134"/>
    </font>
    <font>
      <sz val="8"/>
      <name val="Times New Roman"/>
      <charset val="134"/>
    </font>
    <font>
      <sz val="9"/>
      <color indexed="8"/>
      <name val="Times New Roman"/>
      <charset val="134"/>
    </font>
    <font>
      <sz val="9"/>
      <color rgb="FFFF0000"/>
      <name val="宋体"/>
      <charset val="134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7"/>
      <name val="Times New Roman"/>
      <charset val="134"/>
    </font>
    <font>
      <sz val="7"/>
      <color indexed="8"/>
      <name val="宋体"/>
      <charset val="134"/>
    </font>
    <font>
      <sz val="9"/>
      <color rgb="FF000000"/>
      <name val="黑体"/>
      <charset val="134"/>
    </font>
    <font>
      <b/>
      <sz val="9"/>
      <color rgb="FF000000"/>
      <name val="黑体"/>
      <charset val="134"/>
    </font>
    <font>
      <sz val="7"/>
      <color indexed="8"/>
      <name val="Times New Roman"/>
      <charset val="134"/>
    </font>
    <font>
      <b/>
      <sz val="9"/>
      <name val="宋体"/>
      <charset val="134"/>
    </font>
    <font>
      <sz val="10"/>
      <name val="宋体"/>
      <charset val="134"/>
    </font>
    <font>
      <sz val="9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auto="1"/>
      </right>
      <top style="medium">
        <color rgb="FF000000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13" fillId="6" borderId="51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2" applyNumberFormat="0" applyFill="0" applyAlignment="0" applyProtection="0">
      <alignment vertical="center"/>
    </xf>
    <xf numFmtId="0" fontId="19" fillId="0" borderId="52" applyNumberFormat="0" applyFill="0" applyAlignment="0" applyProtection="0">
      <alignment vertical="center"/>
    </xf>
    <xf numFmtId="0" fontId="20" fillId="0" borderId="5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54" applyNumberFormat="0" applyAlignment="0" applyProtection="0">
      <alignment vertical="center"/>
    </xf>
    <xf numFmtId="0" fontId="22" fillId="8" borderId="55" applyNumberFormat="0" applyAlignment="0" applyProtection="0">
      <alignment vertical="center"/>
    </xf>
    <xf numFmtId="0" fontId="23" fillId="8" borderId="54" applyNumberFormat="0" applyAlignment="0" applyProtection="0">
      <alignment vertical="center"/>
    </xf>
    <xf numFmtId="0" fontId="24" fillId="9" borderId="56" applyNumberFormat="0" applyAlignment="0" applyProtection="0">
      <alignment vertical="center"/>
    </xf>
    <xf numFmtId="0" fontId="25" fillId="0" borderId="57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/>
    <xf numFmtId="0" fontId="32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204">
    <xf numFmtId="0" fontId="0" fillId="0" borderId="0" xfId="0"/>
    <xf numFmtId="49" fontId="0" fillId="0" borderId="0" xfId="49" applyNumberFormat="1"/>
    <xf numFmtId="0" fontId="0" fillId="0" borderId="0" xfId="49"/>
    <xf numFmtId="49" fontId="1" fillId="0" borderId="1" xfId="49" applyNumberFormat="1" applyFont="1" applyBorder="1" applyAlignment="1">
      <alignment horizontal="center" wrapText="1"/>
    </xf>
    <xf numFmtId="49" fontId="1" fillId="0" borderId="2" xfId="49" applyNumberFormat="1" applyFont="1" applyBorder="1" applyAlignment="1">
      <alignment horizontal="center" wrapText="1"/>
    </xf>
    <xf numFmtId="49" fontId="0" fillId="0" borderId="1" xfId="49" applyNumberFormat="1" applyBorder="1" applyAlignment="1">
      <alignment horizontal="center" vertical="center" wrapText="1"/>
    </xf>
    <xf numFmtId="49" fontId="0" fillId="0" borderId="2" xfId="49" applyNumberFormat="1" applyBorder="1" applyAlignment="1">
      <alignment horizontal="center" vertical="center" wrapText="1"/>
    </xf>
    <xf numFmtId="49" fontId="0" fillId="0" borderId="3" xfId="49" applyNumberFormat="1" applyBorder="1" applyAlignment="1">
      <alignment horizontal="center" vertical="center" wrapText="1"/>
    </xf>
    <xf numFmtId="49" fontId="2" fillId="0" borderId="4" xfId="49" applyNumberFormat="1" applyFont="1" applyBorder="1" applyAlignment="1">
      <alignment horizontal="center" vertical="center" wrapText="1" shrinkToFit="1"/>
    </xf>
    <xf numFmtId="49" fontId="2" fillId="0" borderId="5" xfId="49" applyNumberFormat="1" applyFont="1" applyBorder="1" applyAlignment="1">
      <alignment horizontal="center" vertical="center" wrapText="1" shrinkToFit="1"/>
    </xf>
    <xf numFmtId="49" fontId="2" fillId="0" borderId="6" xfId="49" applyNumberFormat="1" applyFont="1" applyBorder="1" applyAlignment="1">
      <alignment horizontal="center" vertical="center" wrapText="1" shrinkToFit="1"/>
    </xf>
    <xf numFmtId="0" fontId="3" fillId="0" borderId="0" xfId="6"/>
    <xf numFmtId="49" fontId="1" fillId="0" borderId="7" xfId="49" applyNumberFormat="1" applyFont="1" applyBorder="1" applyAlignment="1">
      <alignment horizontal="center" wrapText="1"/>
    </xf>
    <xf numFmtId="49" fontId="1" fillId="0" borderId="0" xfId="49" applyNumberFormat="1" applyFont="1" applyAlignment="1">
      <alignment horizontal="center" wrapText="1"/>
    </xf>
    <xf numFmtId="49" fontId="0" fillId="0" borderId="7" xfId="49" applyNumberFormat="1" applyBorder="1" applyAlignment="1">
      <alignment horizontal="centerContinuous"/>
    </xf>
    <xf numFmtId="49" fontId="0" fillId="0" borderId="0" xfId="49" applyNumberFormat="1" applyAlignment="1">
      <alignment horizontal="centerContinuous"/>
    </xf>
    <xf numFmtId="49" fontId="0" fillId="0" borderId="8" xfId="49" applyNumberFormat="1" applyBorder="1" applyAlignment="1">
      <alignment horizontal="centerContinuous"/>
    </xf>
    <xf numFmtId="49" fontId="4" fillId="0" borderId="9" xfId="49" applyNumberFormat="1" applyFont="1" applyBorder="1" applyAlignment="1">
      <alignment horizontal="center" wrapText="1"/>
    </xf>
    <xf numFmtId="49" fontId="4" fillId="0" borderId="10" xfId="49" applyNumberFormat="1" applyFont="1" applyBorder="1" applyAlignment="1">
      <alignment horizontal="center"/>
    </xf>
    <xf numFmtId="0" fontId="5" fillId="0" borderId="11" xfId="49" applyFont="1" applyBorder="1" applyAlignment="1">
      <alignment horizontal="center" vertical="center"/>
    </xf>
    <xf numFmtId="0" fontId="5" fillId="0" borderId="10" xfId="49" applyFont="1" applyBorder="1" applyAlignment="1">
      <alignment horizontal="center" vertical="center"/>
    </xf>
    <xf numFmtId="0" fontId="5" fillId="0" borderId="12" xfId="49" applyFont="1" applyBorder="1" applyAlignment="1">
      <alignment horizontal="center" vertical="center"/>
    </xf>
    <xf numFmtId="49" fontId="2" fillId="0" borderId="11" xfId="49" applyNumberFormat="1" applyFont="1" applyBorder="1" applyAlignment="1">
      <alignment horizontal="center" wrapText="1"/>
    </xf>
    <xf numFmtId="49" fontId="2" fillId="0" borderId="10" xfId="49" applyNumberFormat="1" applyFont="1" applyBorder="1" applyAlignment="1">
      <alignment horizontal="center"/>
    </xf>
    <xf numFmtId="49" fontId="2" fillId="0" borderId="12" xfId="49" applyNumberFormat="1" applyFont="1" applyBorder="1" applyAlignment="1">
      <alignment horizontal="center"/>
    </xf>
    <xf numFmtId="0" fontId="5" fillId="0" borderId="13" xfId="49" applyFont="1" applyBorder="1" applyAlignment="1">
      <alignment horizontal="center" vertical="center"/>
    </xf>
    <xf numFmtId="49" fontId="0" fillId="0" borderId="14" xfId="49" applyNumberFormat="1" applyBorder="1" applyAlignment="1">
      <alignment horizontal="centerContinuous" vertical="center"/>
    </xf>
    <xf numFmtId="49" fontId="0" fillId="0" borderId="15" xfId="49" applyNumberFormat="1" applyBorder="1" applyAlignment="1">
      <alignment horizontal="centerContinuous"/>
    </xf>
    <xf numFmtId="49" fontId="0" fillId="0" borderId="16" xfId="49" applyNumberFormat="1" applyBorder="1" applyAlignment="1">
      <alignment horizontal="centerContinuous"/>
    </xf>
    <xf numFmtId="49" fontId="2" fillId="0" borderId="9" xfId="49" applyNumberFormat="1" applyFont="1" applyBorder="1" applyAlignment="1">
      <alignment horizontal="center" wrapText="1"/>
    </xf>
    <xf numFmtId="0" fontId="5" fillId="0" borderId="1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49" fontId="1" fillId="0" borderId="17" xfId="49" applyNumberFormat="1" applyFont="1" applyBorder="1" applyAlignment="1">
      <alignment horizontal="center" wrapText="1"/>
    </xf>
    <xf numFmtId="49" fontId="1" fillId="0" borderId="18" xfId="49" applyNumberFormat="1" applyFont="1" applyBorder="1" applyAlignment="1">
      <alignment horizontal="center" wrapText="1"/>
    </xf>
    <xf numFmtId="49" fontId="2" fillId="0" borderId="19" xfId="49" applyNumberFormat="1" applyFont="1" applyBorder="1" applyAlignment="1">
      <alignment horizontal="center" wrapText="1"/>
    </xf>
    <xf numFmtId="49" fontId="2" fillId="0" borderId="20" xfId="49" applyNumberFormat="1" applyFont="1" applyBorder="1" applyAlignment="1">
      <alignment horizontal="center"/>
    </xf>
    <xf numFmtId="49" fontId="2" fillId="0" borderId="21" xfId="49" applyNumberFormat="1" applyFont="1" applyBorder="1" applyAlignment="1">
      <alignment horizontal="center"/>
    </xf>
    <xf numFmtId="49" fontId="6" fillId="0" borderId="22" xfId="49" applyNumberFormat="1" applyFont="1" applyBorder="1" applyAlignment="1">
      <alignment horizontal="left" vertical="center"/>
    </xf>
    <xf numFmtId="49" fontId="0" fillId="0" borderId="20" xfId="49" applyNumberFormat="1" applyBorder="1" applyAlignment="1">
      <alignment horizontal="left" vertical="center"/>
    </xf>
    <xf numFmtId="49" fontId="0" fillId="0" borderId="23" xfId="49" applyNumberFormat="1" applyBorder="1" applyAlignment="1">
      <alignment horizontal="left" vertical="center"/>
    </xf>
    <xf numFmtId="0" fontId="2" fillId="0" borderId="22" xfId="49" applyFont="1" applyBorder="1" applyAlignment="1">
      <alignment horizontal="center" vertical="center"/>
    </xf>
    <xf numFmtId="0" fontId="2" fillId="0" borderId="20" xfId="49" applyFont="1" applyBorder="1" applyAlignment="1">
      <alignment horizontal="center" vertical="center"/>
    </xf>
    <xf numFmtId="0" fontId="2" fillId="0" borderId="21" xfId="49" applyFont="1" applyBorder="1" applyAlignment="1">
      <alignment horizontal="center" vertical="center"/>
    </xf>
    <xf numFmtId="49" fontId="2" fillId="0" borderId="20" xfId="49" applyNumberFormat="1" applyFont="1" applyBorder="1" applyAlignment="1">
      <alignment horizontal="center" wrapText="1"/>
    </xf>
    <xf numFmtId="0" fontId="5" fillId="0" borderId="20" xfId="49" applyFont="1" applyBorder="1" applyAlignment="1">
      <alignment horizontal="center" wrapText="1"/>
    </xf>
    <xf numFmtId="0" fontId="5" fillId="0" borderId="23" xfId="49" applyFont="1" applyBorder="1" applyAlignment="1">
      <alignment horizontal="center" wrapText="1"/>
    </xf>
    <xf numFmtId="49" fontId="0" fillId="0" borderId="24" xfId="49" applyNumberFormat="1" applyBorder="1" applyAlignment="1">
      <alignment horizontal="centerContinuous"/>
    </xf>
    <xf numFmtId="49" fontId="0" fillId="0" borderId="25" xfId="49" applyNumberFormat="1" applyBorder="1" applyAlignment="1">
      <alignment horizontal="center"/>
    </xf>
    <xf numFmtId="49" fontId="0" fillId="0" borderId="26" xfId="49" applyNumberFormat="1" applyBorder="1" applyAlignment="1">
      <alignment horizontal="center"/>
    </xf>
    <xf numFmtId="49" fontId="0" fillId="0" borderId="27" xfId="49" applyNumberFormat="1" applyBorder="1" applyAlignment="1">
      <alignment horizontal="center"/>
    </xf>
    <xf numFmtId="49" fontId="0" fillId="0" borderId="28" xfId="49" applyNumberFormat="1" applyBorder="1" applyAlignment="1">
      <alignment horizontal="center"/>
    </xf>
    <xf numFmtId="49" fontId="0" fillId="0" borderId="0" xfId="49" applyNumberFormat="1" applyAlignment="1">
      <alignment horizontal="center"/>
    </xf>
    <xf numFmtId="49" fontId="0" fillId="0" borderId="24" xfId="49" applyNumberFormat="1" applyBorder="1" applyAlignment="1">
      <alignment horizontal="center"/>
    </xf>
    <xf numFmtId="49" fontId="0" fillId="0" borderId="29" xfId="49" applyNumberFormat="1" applyBorder="1" applyAlignment="1">
      <alignment horizontal="center" wrapText="1"/>
    </xf>
    <xf numFmtId="49" fontId="0" fillId="0" borderId="2" xfId="49" applyNumberFormat="1" applyBorder="1" applyAlignment="1">
      <alignment horizontal="center" wrapText="1"/>
    </xf>
    <xf numFmtId="49" fontId="0" fillId="0" borderId="30" xfId="49" applyNumberFormat="1" applyBorder="1" applyAlignment="1">
      <alignment horizontal="center" wrapText="1"/>
    </xf>
    <xf numFmtId="49" fontId="0" fillId="0" borderId="29" xfId="49" applyNumberFormat="1" applyBorder="1" applyAlignment="1">
      <alignment horizontal="center"/>
    </xf>
    <xf numFmtId="49" fontId="0" fillId="0" borderId="2" xfId="49" applyNumberFormat="1" applyBorder="1" applyAlignment="1">
      <alignment horizontal="center"/>
    </xf>
    <xf numFmtId="49" fontId="0" fillId="0" borderId="30" xfId="49" applyNumberFormat="1" applyBorder="1" applyAlignment="1">
      <alignment horizontal="center"/>
    </xf>
    <xf numFmtId="49" fontId="0" fillId="0" borderId="14" xfId="49" applyNumberFormat="1" applyBorder="1" applyAlignment="1">
      <alignment horizontal="centerContinuous"/>
    </xf>
    <xf numFmtId="49" fontId="0" fillId="0" borderId="31" xfId="49" applyNumberFormat="1" applyBorder="1" applyAlignment="1">
      <alignment horizontal="centerContinuous"/>
    </xf>
    <xf numFmtId="49" fontId="0" fillId="0" borderId="32" xfId="49" applyNumberFormat="1" applyBorder="1" applyAlignment="1">
      <alignment horizontal="center"/>
    </xf>
    <xf numFmtId="49" fontId="0" fillId="0" borderId="15" xfId="49" applyNumberFormat="1" applyBorder="1" applyAlignment="1">
      <alignment horizontal="center"/>
    </xf>
    <xf numFmtId="49" fontId="0" fillId="0" borderId="31" xfId="49" applyNumberFormat="1" applyBorder="1" applyAlignment="1">
      <alignment horizontal="center"/>
    </xf>
    <xf numFmtId="49" fontId="0" fillId="0" borderId="9" xfId="49" applyNumberFormat="1" applyBorder="1" applyAlignment="1">
      <alignment horizontal="center"/>
    </xf>
    <xf numFmtId="49" fontId="0" fillId="0" borderId="12" xfId="49" applyNumberFormat="1" applyBorder="1" applyAlignment="1">
      <alignment horizontal="center"/>
    </xf>
    <xf numFmtId="49" fontId="0" fillId="0" borderId="11" xfId="49" applyNumberFormat="1" applyBorder="1" applyAlignment="1">
      <alignment horizontal="center"/>
    </xf>
    <xf numFmtId="49" fontId="0" fillId="0" borderId="10" xfId="49" applyNumberFormat="1" applyBorder="1" applyAlignment="1">
      <alignment horizontal="center"/>
    </xf>
    <xf numFmtId="49" fontId="0" fillId="0" borderId="13" xfId="49" applyNumberFormat="1" applyBorder="1" applyAlignment="1">
      <alignment horizontal="center"/>
    </xf>
    <xf numFmtId="0" fontId="0" fillId="0" borderId="11" xfId="49" applyBorder="1" applyAlignment="1">
      <alignment horizontal="center"/>
    </xf>
    <xf numFmtId="0" fontId="0" fillId="0" borderId="10" xfId="49" applyBorder="1" applyAlignment="1">
      <alignment horizontal="center"/>
    </xf>
    <xf numFmtId="0" fontId="0" fillId="0" borderId="12" xfId="49" applyBorder="1" applyAlignment="1">
      <alignment horizontal="center"/>
    </xf>
    <xf numFmtId="49" fontId="0" fillId="0" borderId="14" xfId="49" applyNumberFormat="1" applyBorder="1"/>
    <xf numFmtId="49" fontId="0" fillId="0" borderId="15" xfId="49" applyNumberFormat="1" applyBorder="1"/>
    <xf numFmtId="49" fontId="0" fillId="0" borderId="31" xfId="49" applyNumberFormat="1" applyBorder="1"/>
    <xf numFmtId="49" fontId="0" fillId="0" borderId="16" xfId="49" applyNumberFormat="1" applyBorder="1"/>
    <xf numFmtId="49" fontId="7" fillId="0" borderId="33" xfId="49" applyNumberFormat="1" applyFont="1" applyBorder="1" applyAlignment="1">
      <alignment horizontal="left" vertical="center"/>
    </xf>
    <xf numFmtId="49" fontId="7" fillId="0" borderId="34" xfId="49" applyNumberFormat="1" applyFont="1" applyBorder="1" applyAlignment="1">
      <alignment horizontal="left" vertical="center"/>
    </xf>
    <xf numFmtId="49" fontId="7" fillId="0" borderId="35" xfId="49" applyNumberFormat="1" applyFont="1" applyBorder="1" applyAlignment="1">
      <alignment horizontal="left" vertical="center"/>
    </xf>
    <xf numFmtId="49" fontId="7" fillId="0" borderId="36" xfId="49" applyNumberFormat="1" applyFont="1" applyBorder="1"/>
    <xf numFmtId="49" fontId="7" fillId="0" borderId="34" xfId="49" applyNumberFormat="1" applyFont="1" applyBorder="1"/>
    <xf numFmtId="49" fontId="7" fillId="0" borderId="37" xfId="49" applyNumberFormat="1" applyFont="1" applyBorder="1"/>
    <xf numFmtId="49" fontId="7" fillId="0" borderId="14" xfId="49" applyNumberFormat="1" applyFont="1" applyBorder="1" applyAlignment="1">
      <alignment horizontal="left" vertical="center"/>
    </xf>
    <xf numFmtId="49" fontId="7" fillId="0" borderId="15" xfId="49" applyNumberFormat="1" applyFont="1" applyBorder="1" applyAlignment="1">
      <alignment horizontal="left" vertical="center"/>
    </xf>
    <xf numFmtId="49" fontId="7" fillId="0" borderId="31" xfId="49" applyNumberFormat="1" applyFont="1" applyBorder="1" applyAlignment="1">
      <alignment horizontal="left" vertical="center"/>
    </xf>
    <xf numFmtId="49" fontId="7" fillId="0" borderId="15" xfId="49" applyNumberFormat="1" applyFont="1" applyBorder="1"/>
    <xf numFmtId="49" fontId="7" fillId="0" borderId="16" xfId="49" applyNumberFormat="1" applyFont="1" applyBorder="1"/>
    <xf numFmtId="49" fontId="7" fillId="0" borderId="7" xfId="49" applyNumberFormat="1" applyFont="1" applyBorder="1" applyAlignment="1">
      <alignment vertical="center"/>
    </xf>
    <xf numFmtId="0" fontId="7" fillId="0" borderId="0" xfId="49" applyFont="1" applyAlignment="1">
      <alignment vertical="center"/>
    </xf>
    <xf numFmtId="49" fontId="7" fillId="0" borderId="0" xfId="49" applyNumberFormat="1" applyFont="1" applyAlignment="1">
      <alignment horizontal="center"/>
    </xf>
    <xf numFmtId="49" fontId="7" fillId="0" borderId="8" xfId="49" applyNumberFormat="1" applyFont="1" applyBorder="1" applyAlignment="1">
      <alignment horizontal="center"/>
    </xf>
    <xf numFmtId="0" fontId="7" fillId="0" borderId="14" xfId="49" applyFont="1" applyBorder="1" applyAlignment="1">
      <alignment vertical="center"/>
    </xf>
    <xf numFmtId="0" fontId="7" fillId="0" borderId="15" xfId="49" applyFont="1" applyBorder="1" applyAlignment="1">
      <alignment vertical="center"/>
    </xf>
    <xf numFmtId="0" fontId="0" fillId="0" borderId="14" xfId="49" applyBorder="1"/>
    <xf numFmtId="0" fontId="0" fillId="0" borderId="31" xfId="49" applyBorder="1"/>
    <xf numFmtId="0" fontId="0" fillId="0" borderId="15" xfId="49" applyBorder="1"/>
    <xf numFmtId="0" fontId="0" fillId="0" borderId="32" xfId="49" applyBorder="1"/>
    <xf numFmtId="0" fontId="0" fillId="0" borderId="16" xfId="49" applyBorder="1"/>
    <xf numFmtId="0" fontId="5" fillId="0" borderId="21" xfId="49" applyFont="1" applyBorder="1" applyAlignment="1">
      <alignment horizontal="center" wrapText="1"/>
    </xf>
    <xf numFmtId="49" fontId="8" fillId="0" borderId="22" xfId="49" applyNumberFormat="1" applyFont="1" applyBorder="1" applyAlignment="1">
      <alignment horizontal="center" wrapText="1"/>
    </xf>
    <xf numFmtId="49" fontId="8" fillId="0" borderId="20" xfId="49" applyNumberFormat="1" applyFont="1" applyBorder="1" applyAlignment="1">
      <alignment horizontal="center" wrapText="1"/>
    </xf>
    <xf numFmtId="0" fontId="0" fillId="0" borderId="20" xfId="49" applyBorder="1" applyAlignment="1">
      <alignment horizontal="center" wrapText="1"/>
    </xf>
    <xf numFmtId="0" fontId="0" fillId="0" borderId="21" xfId="49" applyBorder="1" applyAlignment="1">
      <alignment horizontal="center" wrapText="1"/>
    </xf>
    <xf numFmtId="49" fontId="8" fillId="0" borderId="20" xfId="49" applyNumberFormat="1" applyFont="1" applyBorder="1" applyAlignment="1">
      <alignment horizontal="center"/>
    </xf>
    <xf numFmtId="49" fontId="8" fillId="0" borderId="21" xfId="49" applyNumberFormat="1" applyFont="1" applyBorder="1" applyAlignment="1">
      <alignment horizontal="center"/>
    </xf>
    <xf numFmtId="49" fontId="8" fillId="0" borderId="23" xfId="49" applyNumberFormat="1" applyFont="1" applyBorder="1" applyAlignment="1">
      <alignment horizontal="center"/>
    </xf>
    <xf numFmtId="0" fontId="0" fillId="0" borderId="0" xfId="0" applyFont="1"/>
    <xf numFmtId="49" fontId="1" fillId="0" borderId="3" xfId="49" applyNumberFormat="1" applyFont="1" applyBorder="1" applyAlignment="1">
      <alignment horizontal="center" wrapText="1"/>
    </xf>
    <xf numFmtId="0" fontId="9" fillId="0" borderId="2" xfId="49" applyFont="1" applyBorder="1" applyAlignment="1">
      <alignment horizontal="center" vertical="center" wrapText="1"/>
    </xf>
    <xf numFmtId="0" fontId="9" fillId="0" borderId="3" xfId="49" applyFont="1" applyBorder="1" applyAlignment="1">
      <alignment horizontal="center" vertical="center" wrapText="1"/>
    </xf>
    <xf numFmtId="176" fontId="0" fillId="0" borderId="0" xfId="0" applyNumberFormat="1" applyFont="1"/>
    <xf numFmtId="49" fontId="1" fillId="0" borderId="8" xfId="49" applyNumberFormat="1" applyFont="1" applyBorder="1" applyAlignment="1">
      <alignment horizontal="center" wrapText="1"/>
    </xf>
    <xf numFmtId="49" fontId="1" fillId="0" borderId="38" xfId="49" applyNumberFormat="1" applyFont="1" applyBorder="1" applyAlignment="1">
      <alignment horizontal="center" wrapText="1"/>
    </xf>
    <xf numFmtId="49" fontId="1" fillId="0" borderId="39" xfId="49" applyNumberFormat="1" applyFont="1" applyBorder="1" applyAlignment="1">
      <alignment horizontal="center" wrapText="1"/>
    </xf>
    <xf numFmtId="49" fontId="1" fillId="0" borderId="40" xfId="49" applyNumberFormat="1" applyFont="1" applyBorder="1" applyAlignment="1">
      <alignment horizontal="center" wrapText="1"/>
    </xf>
    <xf numFmtId="49" fontId="0" fillId="0" borderId="14" xfId="49" applyNumberFormat="1" applyBorder="1" applyAlignment="1">
      <alignment vertical="center"/>
    </xf>
    <xf numFmtId="49" fontId="0" fillId="0" borderId="15" xfId="49" applyNumberFormat="1" applyBorder="1" applyAlignment="1">
      <alignment horizontal="left" vertical="center"/>
    </xf>
    <xf numFmtId="49" fontId="0" fillId="0" borderId="31" xfId="49" applyNumberFormat="1" applyBorder="1" applyAlignment="1">
      <alignment horizontal="left" vertical="center"/>
    </xf>
    <xf numFmtId="0" fontId="0" fillId="0" borderId="41" xfId="49" applyBorder="1" applyAlignment="1">
      <alignment horizontal="center" vertical="center"/>
    </xf>
    <xf numFmtId="0" fontId="0" fillId="0" borderId="5" xfId="49" applyBorder="1" applyAlignment="1">
      <alignment horizontal="center" vertical="center"/>
    </xf>
    <xf numFmtId="0" fontId="0" fillId="0" borderId="42" xfId="49" applyBorder="1" applyAlignment="1">
      <alignment horizontal="center" vertical="center"/>
    </xf>
    <xf numFmtId="0" fontId="0" fillId="0" borderId="6" xfId="49" applyBorder="1" applyAlignment="1">
      <alignment horizontal="center" vertical="center"/>
    </xf>
    <xf numFmtId="49" fontId="0" fillId="0" borderId="0" xfId="0" applyNumberFormat="1" applyFont="1"/>
    <xf numFmtId="49" fontId="0" fillId="0" borderId="33" xfId="49" applyNumberFormat="1" applyBorder="1" applyAlignment="1">
      <alignment vertical="center"/>
    </xf>
    <xf numFmtId="0" fontId="0" fillId="0" borderId="34" xfId="49" applyBorder="1" applyAlignment="1">
      <alignment vertical="center"/>
    </xf>
    <xf numFmtId="0" fontId="0" fillId="0" borderId="35" xfId="49" applyBorder="1" applyAlignment="1">
      <alignment vertical="center"/>
    </xf>
    <xf numFmtId="0" fontId="0" fillId="0" borderId="36" xfId="49" applyBorder="1" applyAlignment="1">
      <alignment horizontal="center" vertical="center" wrapText="1"/>
    </xf>
    <xf numFmtId="0" fontId="0" fillId="0" borderId="34" xfId="49" applyBorder="1" applyAlignment="1">
      <alignment horizontal="center" vertical="center" wrapText="1"/>
    </xf>
    <xf numFmtId="0" fontId="0" fillId="0" borderId="35" xfId="49" applyBorder="1" applyAlignment="1">
      <alignment horizontal="center" vertical="center" wrapText="1"/>
    </xf>
    <xf numFmtId="0" fontId="0" fillId="0" borderId="37" xfId="49" applyBorder="1" applyAlignment="1">
      <alignment horizontal="center" vertical="center" wrapText="1"/>
    </xf>
    <xf numFmtId="0" fontId="0" fillId="0" borderId="14" xfId="49" applyBorder="1" applyAlignment="1">
      <alignment vertical="center"/>
    </xf>
    <xf numFmtId="0" fontId="0" fillId="0" borderId="15" xfId="49" applyBorder="1" applyAlignment="1">
      <alignment vertical="center"/>
    </xf>
    <xf numFmtId="0" fontId="0" fillId="0" borderId="31" xfId="49" applyBorder="1" applyAlignment="1">
      <alignment vertical="center"/>
    </xf>
    <xf numFmtId="0" fontId="0" fillId="0" borderId="32" xfId="49" applyBorder="1" applyAlignment="1">
      <alignment horizontal="center" vertical="center" wrapText="1"/>
    </xf>
    <xf numFmtId="0" fontId="0" fillId="0" borderId="15" xfId="49" applyBorder="1" applyAlignment="1">
      <alignment horizontal="center" vertical="center" wrapText="1"/>
    </xf>
    <xf numFmtId="0" fontId="0" fillId="0" borderId="31" xfId="49" applyBorder="1" applyAlignment="1">
      <alignment horizontal="center" vertical="center" wrapText="1"/>
    </xf>
    <xf numFmtId="0" fontId="0" fillId="0" borderId="16" xfId="49" applyBorder="1" applyAlignment="1">
      <alignment horizontal="center" vertical="center" wrapText="1"/>
    </xf>
    <xf numFmtId="49" fontId="0" fillId="0" borderId="15" xfId="49" applyNumberFormat="1" applyBorder="1" applyAlignment="1">
      <alignment vertical="center"/>
    </xf>
    <xf numFmtId="49" fontId="0" fillId="0" borderId="31" xfId="49" applyNumberFormat="1" applyBorder="1" applyAlignment="1">
      <alignment vertical="center"/>
    </xf>
    <xf numFmtId="49" fontId="0" fillId="0" borderId="11" xfId="49" applyNumberFormat="1" applyBorder="1" applyAlignment="1">
      <alignment horizontal="center" vertical="center"/>
    </xf>
    <xf numFmtId="49" fontId="0" fillId="0" borderId="10" xfId="49" applyNumberFormat="1" applyBorder="1" applyAlignment="1">
      <alignment horizontal="center" vertical="center"/>
    </xf>
    <xf numFmtId="49" fontId="0" fillId="0" borderId="12" xfId="49" applyNumberFormat="1" applyBorder="1" applyAlignment="1">
      <alignment horizontal="center" vertical="center"/>
    </xf>
    <xf numFmtId="49" fontId="0" fillId="0" borderId="13" xfId="49" applyNumberFormat="1" applyBorder="1" applyAlignment="1">
      <alignment horizontal="center" vertical="center"/>
    </xf>
    <xf numFmtId="49" fontId="0" fillId="0" borderId="14" xfId="49" applyNumberFormat="1" applyBorder="1" applyAlignment="1">
      <alignment horizontal="left" vertical="center"/>
    </xf>
    <xf numFmtId="49" fontId="0" fillId="0" borderId="15" xfId="49" applyNumberFormat="1" applyBorder="1" applyAlignment="1">
      <alignment horizontal="centerContinuous" vertical="center"/>
    </xf>
    <xf numFmtId="49" fontId="0" fillId="0" borderId="16" xfId="49" applyNumberFormat="1" applyBorder="1" applyAlignment="1">
      <alignment horizontal="centerContinuous" vertical="center"/>
    </xf>
    <xf numFmtId="0" fontId="0" fillId="0" borderId="11" xfId="49" applyBorder="1" applyAlignment="1">
      <alignment horizontal="center" vertical="center"/>
    </xf>
    <xf numFmtId="0" fontId="0" fillId="0" borderId="10" xfId="49" applyBorder="1" applyAlignment="1">
      <alignment horizontal="center" vertical="center"/>
    </xf>
    <xf numFmtId="0" fontId="0" fillId="0" borderId="12" xfId="49" applyBorder="1" applyAlignment="1">
      <alignment horizontal="center" vertical="center"/>
    </xf>
    <xf numFmtId="0" fontId="0" fillId="0" borderId="13" xfId="49" applyBorder="1" applyAlignment="1">
      <alignment horizontal="center" vertical="center"/>
    </xf>
    <xf numFmtId="49" fontId="0" fillId="0" borderId="43" xfId="49" applyNumberFormat="1" applyBorder="1" applyAlignment="1">
      <alignment horizontal="center" vertical="center"/>
    </xf>
    <xf numFmtId="0" fontId="10" fillId="0" borderId="11" xfId="49" applyFont="1" applyBorder="1" applyAlignment="1">
      <alignment horizontal="center" vertical="center"/>
    </xf>
    <xf numFmtId="0" fontId="10" fillId="0" borderId="10" xfId="49" applyFont="1" applyBorder="1" applyAlignment="1">
      <alignment horizontal="center" vertical="center"/>
    </xf>
    <xf numFmtId="0" fontId="10" fillId="0" borderId="12" xfId="49" applyFont="1" applyBorder="1" applyAlignment="1">
      <alignment horizontal="center" vertical="center"/>
    </xf>
    <xf numFmtId="0" fontId="10" fillId="0" borderId="13" xfId="49" applyFont="1" applyBorder="1" applyAlignment="1">
      <alignment horizontal="center" vertical="center"/>
    </xf>
    <xf numFmtId="49" fontId="0" fillId="0" borderId="9" xfId="49" applyNumberFormat="1" applyBorder="1" applyAlignment="1">
      <alignment vertical="center"/>
    </xf>
    <xf numFmtId="49" fontId="7" fillId="0" borderId="33" xfId="49" applyNumberFormat="1" applyFont="1" applyBorder="1" applyAlignment="1">
      <alignment vertical="center"/>
    </xf>
    <xf numFmtId="0" fontId="7" fillId="0" borderId="34" xfId="49" applyFont="1" applyBorder="1" applyAlignment="1">
      <alignment vertical="center"/>
    </xf>
    <xf numFmtId="0" fontId="7" fillId="0" borderId="35" xfId="49" applyFont="1" applyBorder="1" applyAlignment="1">
      <alignment vertical="center"/>
    </xf>
    <xf numFmtId="49" fontId="7" fillId="0" borderId="36" xfId="49" applyNumberFormat="1" applyFont="1" applyBorder="1" applyAlignment="1">
      <alignment horizontal="center" vertical="center"/>
    </xf>
    <xf numFmtId="49" fontId="7" fillId="0" borderId="34" xfId="49" applyNumberFormat="1" applyFont="1" applyBorder="1" applyAlignment="1">
      <alignment horizontal="center" vertical="center"/>
    </xf>
    <xf numFmtId="49" fontId="7" fillId="0" borderId="35" xfId="49" applyNumberFormat="1" applyFont="1" applyBorder="1" applyAlignment="1">
      <alignment horizontal="center" vertical="center"/>
    </xf>
    <xf numFmtId="49" fontId="7" fillId="0" borderId="37" xfId="49" applyNumberFormat="1" applyFont="1" applyBorder="1" applyAlignment="1">
      <alignment horizontal="center" vertical="center"/>
    </xf>
    <xf numFmtId="0" fontId="7" fillId="0" borderId="31" xfId="49" applyFont="1" applyBorder="1" applyAlignment="1">
      <alignment vertical="center"/>
    </xf>
    <xf numFmtId="49" fontId="11" fillId="0" borderId="32" xfId="49" applyNumberFormat="1" applyFont="1" applyBorder="1" applyAlignment="1">
      <alignment horizontal="center" vertical="center"/>
    </xf>
    <xf numFmtId="49" fontId="11" fillId="0" borderId="15" xfId="49" applyNumberFormat="1" applyFont="1" applyBorder="1" applyAlignment="1">
      <alignment horizontal="center" vertical="center"/>
    </xf>
    <xf numFmtId="49" fontId="11" fillId="0" borderId="31" xfId="49" applyNumberFormat="1" applyFont="1" applyBorder="1" applyAlignment="1">
      <alignment horizontal="center" vertical="center"/>
    </xf>
    <xf numFmtId="49" fontId="0" fillId="0" borderId="32" xfId="49" applyNumberFormat="1" applyBorder="1" applyAlignment="1">
      <alignment horizontal="center" vertical="center"/>
    </xf>
    <xf numFmtId="49" fontId="0" fillId="0" borderId="15" xfId="49" applyNumberFormat="1" applyBorder="1" applyAlignment="1">
      <alignment horizontal="center" vertical="center"/>
    </xf>
    <xf numFmtId="49" fontId="0" fillId="0" borderId="31" xfId="49" applyNumberFormat="1" applyBorder="1" applyAlignment="1">
      <alignment horizontal="center" vertical="center"/>
    </xf>
    <xf numFmtId="49" fontId="7" fillId="0" borderId="15" xfId="49" applyNumberFormat="1" applyFont="1" applyBorder="1" applyAlignment="1">
      <alignment vertical="center"/>
    </xf>
    <xf numFmtId="49" fontId="7" fillId="0" borderId="16" xfId="49" applyNumberFormat="1" applyFont="1" applyBorder="1" applyAlignment="1">
      <alignment vertical="center"/>
    </xf>
    <xf numFmtId="49" fontId="0" fillId="0" borderId="7" xfId="49" applyNumberFormat="1" applyBorder="1"/>
    <xf numFmtId="49" fontId="0" fillId="0" borderId="8" xfId="49" applyNumberFormat="1" applyBorder="1"/>
    <xf numFmtId="49" fontId="12" fillId="0" borderId="0" xfId="49" applyNumberFormat="1" applyFont="1"/>
    <xf numFmtId="0" fontId="0" fillId="2" borderId="44" xfId="0" applyFont="1" applyFill="1" applyBorder="1"/>
    <xf numFmtId="0" fontId="0" fillId="3" borderId="45" xfId="0" applyFont="1" applyFill="1" applyBorder="1" applyAlignment="1">
      <alignment horizontal="center"/>
    </xf>
    <xf numFmtId="0" fontId="0" fillId="3" borderId="46" xfId="0" applyFont="1" applyFill="1" applyBorder="1" applyAlignment="1">
      <alignment horizontal="center"/>
    </xf>
    <xf numFmtId="0" fontId="0" fillId="3" borderId="0" xfId="0" applyFont="1" applyFill="1" applyAlignment="1">
      <alignment horizontal="center"/>
    </xf>
    <xf numFmtId="0" fontId="0" fillId="2" borderId="2" xfId="0" applyFont="1" applyFill="1" applyBorder="1"/>
    <xf numFmtId="0" fontId="0" fillId="3" borderId="2" xfId="0" applyFont="1" applyFill="1" applyBorder="1" applyAlignment="1">
      <alignment horizontal="center"/>
    </xf>
    <xf numFmtId="0" fontId="0" fillId="3" borderId="3" xfId="0" applyFont="1" applyFill="1" applyBorder="1" applyAlignment="1">
      <alignment horizontal="center"/>
    </xf>
    <xf numFmtId="0" fontId="0" fillId="0" borderId="47" xfId="0" applyFont="1" applyBorder="1"/>
    <xf numFmtId="0" fontId="0" fillId="0" borderId="43" xfId="0" applyFont="1" applyBorder="1"/>
    <xf numFmtId="0" fontId="0" fillId="0" borderId="48" xfId="0" applyFont="1" applyBorder="1"/>
    <xf numFmtId="0" fontId="0" fillId="0" borderId="28" xfId="0" applyFont="1" applyBorder="1"/>
    <xf numFmtId="0" fontId="0" fillId="0" borderId="8" xfId="0" applyFont="1" applyBorder="1"/>
    <xf numFmtId="0" fontId="11" fillId="0" borderId="0" xfId="0" applyFont="1"/>
    <xf numFmtId="0" fontId="5" fillId="0" borderId="0" xfId="0" applyFont="1" applyAlignment="1">
      <alignment horizontal="left" vertical="center"/>
    </xf>
    <xf numFmtId="0" fontId="0" fillId="4" borderId="47" xfId="0" applyFont="1" applyFill="1" applyBorder="1"/>
    <xf numFmtId="0" fontId="5" fillId="0" borderId="43" xfId="0" applyFont="1" applyBorder="1" applyAlignment="1">
      <alignment vertical="center"/>
    </xf>
    <xf numFmtId="0" fontId="0" fillId="0" borderId="43" xfId="0" applyFont="1" applyBorder="1" applyAlignment="1">
      <alignment vertical="center"/>
    </xf>
    <xf numFmtId="0" fontId="0" fillId="0" borderId="43" xfId="0" applyFont="1" applyBorder="1" applyAlignment="1">
      <alignment vertical="center" wrapText="1"/>
    </xf>
    <xf numFmtId="0" fontId="0" fillId="0" borderId="48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4" borderId="0" xfId="0" applyFont="1" applyFill="1"/>
    <xf numFmtId="0" fontId="5" fillId="0" borderId="0" xfId="0" applyFont="1" applyAlignment="1">
      <alignment vertical="center"/>
    </xf>
    <xf numFmtId="0" fontId="0" fillId="0" borderId="8" xfId="0" applyFont="1" applyBorder="1" applyAlignment="1">
      <alignment vertical="center"/>
    </xf>
    <xf numFmtId="0" fontId="11" fillId="3" borderId="0" xfId="0" applyFont="1" applyFill="1"/>
    <xf numFmtId="0" fontId="0" fillId="0" borderId="43" xfId="0" applyFont="1" applyBorder="1" applyAlignment="1">
      <alignment wrapText="1"/>
    </xf>
    <xf numFmtId="0" fontId="5" fillId="0" borderId="48" xfId="0" applyFont="1" applyBorder="1" applyAlignment="1">
      <alignment vertical="center"/>
    </xf>
    <xf numFmtId="0" fontId="0" fillId="5" borderId="0" xfId="0" applyFont="1" applyFill="1" applyAlignment="1" applyProtection="1">
      <alignment vertical="center"/>
      <protection locked="0"/>
    </xf>
    <xf numFmtId="0" fontId="0" fillId="0" borderId="49" xfId="0" applyFont="1" applyBorder="1"/>
    <xf numFmtId="0" fontId="0" fillId="0" borderId="50" xfId="0" applyFont="1" applyBorder="1"/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 2" xfId="50"/>
    <cellStyle name="常规 4" xfId="51"/>
    <cellStyle name="常规 4 3" xfId="52"/>
  </cellStyles>
  <dxfs count="19">
    <dxf>
      <font>
        <name val="宋体"/>
        <scheme val="none"/>
        <charset val="134"/>
        <b val="0"/>
        <i val="0"/>
        <strike val="0"/>
        <u val="none"/>
        <sz val="9"/>
        <color auto="1"/>
      </font>
    </dxf>
    <dxf>
      <font>
        <name val="宋体"/>
        <scheme val="none"/>
        <charset val="134"/>
        <b val="0"/>
        <i val="0"/>
        <strike val="0"/>
        <u val="none"/>
        <sz val="9"/>
        <color auto="1"/>
      </font>
    </dxf>
    <dxf>
      <font>
        <name val="宋体"/>
        <scheme val="none"/>
        <charset val="134"/>
        <b val="0"/>
        <i val="0"/>
        <strike val="0"/>
        <u val="none"/>
        <sz val="9"/>
        <color auto="1"/>
      </font>
    </dxf>
    <dxf>
      <font>
        <name val="宋体"/>
        <scheme val="none"/>
        <charset val="134"/>
        <b val="0"/>
        <i val="0"/>
        <strike val="0"/>
        <u val="none"/>
        <sz val="9"/>
        <color auto="1"/>
      </font>
    </dxf>
    <dxf>
      <font>
        <name val="宋体"/>
        <scheme val="none"/>
        <charset val="134"/>
        <b val="0"/>
        <i val="0"/>
        <strike val="0"/>
        <u val="none"/>
        <sz val="9"/>
        <color auto="1"/>
      </font>
    </dxf>
    <dxf>
      <font>
        <name val="宋体"/>
        <scheme val="none"/>
        <charset val="134"/>
        <b val="0"/>
        <i val="0"/>
        <strike val="0"/>
        <u val="none"/>
        <sz val="9"/>
        <color auto="1"/>
      </font>
    </dxf>
    <dxf>
      <font>
        <name val="宋体"/>
        <scheme val="none"/>
        <charset val="134"/>
        <b val="0"/>
        <i val="0"/>
        <strike val="0"/>
        <u val="none"/>
        <sz val="9"/>
        <color auto="1"/>
      </font>
    </dxf>
    <dxf>
      <font>
        <name val="宋体"/>
        <scheme val="none"/>
        <charset val="134"/>
        <b val="0"/>
        <i val="0"/>
        <strike val="0"/>
        <u val="none"/>
        <sz val="9"/>
        <color auto="1"/>
      </font>
    </dxf>
    <dxf>
      <font>
        <name val="宋体"/>
        <scheme val="none"/>
        <charset val="134"/>
        <b val="0"/>
        <i val="0"/>
        <strike val="0"/>
        <u val="none"/>
        <sz val="9"/>
        <color auto="1"/>
      </font>
    </dxf>
    <dxf>
      <font>
        <name val="宋体"/>
        <scheme val="none"/>
        <charset val="134"/>
        <b val="0"/>
        <i val="0"/>
        <strike val="0"/>
        <u val="none"/>
        <sz val="9"/>
        <color auto="1"/>
      </font>
    </dxf>
    <dxf>
      <font>
        <name val="宋体"/>
        <scheme val="none"/>
        <charset val="134"/>
        <b val="0"/>
        <i val="0"/>
        <strike val="0"/>
        <u val="none"/>
        <sz val="9"/>
        <color auto="1"/>
      </font>
    </dxf>
    <dxf>
      <font>
        <name val="宋体"/>
        <scheme val="none"/>
        <charset val="134"/>
        <b val="0"/>
        <i val="0"/>
        <strike val="0"/>
        <u val="none"/>
        <sz val="9"/>
        <color auto="1"/>
      </font>
    </dxf>
    <dxf>
      <font>
        <name val="宋体"/>
        <scheme val="none"/>
        <charset val="134"/>
        <b val="0"/>
        <i val="0"/>
        <strike val="0"/>
        <u val="none"/>
        <sz val="9"/>
        <color auto="1"/>
      </font>
    </dxf>
    <dxf>
      <font>
        <name val="宋体"/>
        <scheme val="none"/>
        <charset val="134"/>
        <b val="0"/>
        <i val="0"/>
        <strike val="0"/>
        <u val="none"/>
        <sz val="9"/>
        <color auto="1"/>
      </font>
    </dxf>
    <dxf>
      <font>
        <name val="宋体"/>
        <scheme val="none"/>
        <charset val="134"/>
        <strike val="0"/>
        <u val="none"/>
        <sz val="9"/>
      </font>
    </dxf>
    <dxf>
      <font>
        <name val="宋体"/>
        <scheme val="none"/>
        <charset val="134"/>
        <strike val="0"/>
        <u val="none"/>
        <sz val="9"/>
      </font>
    </dxf>
    <dxf>
      <font>
        <name val="宋体"/>
        <scheme val="none"/>
        <charset val="134"/>
        <b val="0"/>
        <i val="0"/>
        <strike val="0"/>
        <u val="none"/>
        <sz val="9"/>
        <color auto="1"/>
      </font>
    </dxf>
    <dxf>
      <font>
        <name val="宋体"/>
        <scheme val="none"/>
        <charset val="134"/>
        <b val="0"/>
        <i val="0"/>
        <strike val="0"/>
        <u val="none"/>
        <sz val="9"/>
        <color auto="1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absolute">
    <xdr:from>
      <xdr:col>3</xdr:col>
      <xdr:colOff>77684</xdr:colOff>
      <xdr:row>0</xdr:row>
      <xdr:rowOff>151086</xdr:rowOff>
    </xdr:from>
    <xdr:to>
      <xdr:col>8</xdr:col>
      <xdr:colOff>82446</xdr:colOff>
      <xdr:row>1</xdr:row>
      <xdr:rowOff>239001</xdr:rowOff>
    </xdr:to>
    <xdr:pic>
      <xdr:nvPicPr>
        <xdr:cNvPr id="2" name="图片 18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48970" y="150495"/>
          <a:ext cx="956945" cy="405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152400</xdr:colOff>
      <xdr:row>36</xdr:row>
      <xdr:rowOff>114300</xdr:rowOff>
    </xdr:from>
    <xdr:to>
      <xdr:col>15</xdr:col>
      <xdr:colOff>152400</xdr:colOff>
      <xdr:row>36</xdr:row>
      <xdr:rowOff>114300</xdr:rowOff>
    </xdr:to>
    <xdr:sp>
      <xdr:nvSpPr>
        <xdr:cNvPr id="3" name="Line 1583"/>
        <xdr:cNvSpPr>
          <a:spLocks noChangeShapeType="1"/>
        </xdr:cNvSpPr>
      </xdr:nvSpPr>
      <xdr:spPr>
        <a:xfrm>
          <a:off x="3009900" y="814641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36</xdr:row>
      <xdr:rowOff>114300</xdr:rowOff>
    </xdr:from>
    <xdr:to>
      <xdr:col>22</xdr:col>
      <xdr:colOff>152400</xdr:colOff>
      <xdr:row>36</xdr:row>
      <xdr:rowOff>114300</xdr:rowOff>
    </xdr:to>
    <xdr:sp>
      <xdr:nvSpPr>
        <xdr:cNvPr id="4" name="Line 1585"/>
        <xdr:cNvSpPr>
          <a:spLocks noChangeShapeType="1"/>
        </xdr:cNvSpPr>
      </xdr:nvSpPr>
      <xdr:spPr>
        <a:xfrm>
          <a:off x="4343400" y="814641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152400</xdr:colOff>
      <xdr:row>36</xdr:row>
      <xdr:rowOff>114300</xdr:rowOff>
    </xdr:from>
    <xdr:to>
      <xdr:col>29</xdr:col>
      <xdr:colOff>152400</xdr:colOff>
      <xdr:row>36</xdr:row>
      <xdr:rowOff>114300</xdr:rowOff>
    </xdr:to>
    <xdr:sp>
      <xdr:nvSpPr>
        <xdr:cNvPr id="5" name="Line 1587"/>
        <xdr:cNvSpPr>
          <a:spLocks noChangeShapeType="1"/>
        </xdr:cNvSpPr>
      </xdr:nvSpPr>
      <xdr:spPr>
        <a:xfrm>
          <a:off x="5676900" y="814641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0</xdr:colOff>
      <xdr:row>3</xdr:row>
      <xdr:rowOff>0</xdr:rowOff>
    </xdr:from>
    <xdr:to>
      <xdr:col>34</xdr:col>
      <xdr:colOff>0</xdr:colOff>
      <xdr:row>4</xdr:row>
      <xdr:rowOff>9525</xdr:rowOff>
    </xdr:to>
    <xdr:sp>
      <xdr:nvSpPr>
        <xdr:cNvPr id="10" name="文字 1519"/>
        <xdr:cNvSpPr txBox="1">
          <a:spLocks noChangeArrowheads="1"/>
        </xdr:cNvSpPr>
      </xdr:nvSpPr>
      <xdr:spPr>
        <a:xfrm>
          <a:off x="6477000" y="827405"/>
          <a:ext cx="0" cy="26479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zh-CN" altLang="en-US" sz="70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设计阶段</a:t>
          </a:r>
          <a:endParaRPr lang="zh-CN" altLang="en-US" sz="70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ctr" rtl="0">
            <a:defRPr sz="1000"/>
          </a:pPr>
          <a:r>
            <a:rPr lang="zh-CN" altLang="en-US" sz="70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STAGE</a:t>
          </a:r>
          <a:endParaRPr lang="zh-CN" altLang="en-US" sz="70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15</xdr:col>
      <xdr:colOff>152400</xdr:colOff>
      <xdr:row>30</xdr:row>
      <xdr:rowOff>114300</xdr:rowOff>
    </xdr:from>
    <xdr:to>
      <xdr:col>15</xdr:col>
      <xdr:colOff>152400</xdr:colOff>
      <xdr:row>30</xdr:row>
      <xdr:rowOff>114300</xdr:rowOff>
    </xdr:to>
    <xdr:sp>
      <xdr:nvSpPr>
        <xdr:cNvPr id="11" name="Line 1583"/>
        <xdr:cNvSpPr>
          <a:spLocks noChangeShapeType="1"/>
        </xdr:cNvSpPr>
      </xdr:nvSpPr>
      <xdr:spPr>
        <a:xfrm>
          <a:off x="3009900" y="684339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30</xdr:row>
      <xdr:rowOff>114300</xdr:rowOff>
    </xdr:from>
    <xdr:to>
      <xdr:col>22</xdr:col>
      <xdr:colOff>152400</xdr:colOff>
      <xdr:row>30</xdr:row>
      <xdr:rowOff>114300</xdr:rowOff>
    </xdr:to>
    <xdr:sp>
      <xdr:nvSpPr>
        <xdr:cNvPr id="12" name="Line 1585"/>
        <xdr:cNvSpPr>
          <a:spLocks noChangeShapeType="1"/>
        </xdr:cNvSpPr>
      </xdr:nvSpPr>
      <xdr:spPr>
        <a:xfrm>
          <a:off x="4343400" y="684339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152400</xdr:colOff>
      <xdr:row>30</xdr:row>
      <xdr:rowOff>114300</xdr:rowOff>
    </xdr:from>
    <xdr:to>
      <xdr:col>29</xdr:col>
      <xdr:colOff>152400</xdr:colOff>
      <xdr:row>30</xdr:row>
      <xdr:rowOff>114300</xdr:rowOff>
    </xdr:to>
    <xdr:sp>
      <xdr:nvSpPr>
        <xdr:cNvPr id="13" name="Line 1587"/>
        <xdr:cNvSpPr>
          <a:spLocks noChangeShapeType="1"/>
        </xdr:cNvSpPr>
      </xdr:nvSpPr>
      <xdr:spPr>
        <a:xfrm>
          <a:off x="5676900" y="684339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</xdr:col>
      <xdr:colOff>76200</xdr:colOff>
      <xdr:row>0</xdr:row>
      <xdr:rowOff>152400</xdr:rowOff>
    </xdr:from>
    <xdr:to>
      <xdr:col>8</xdr:col>
      <xdr:colOff>80962</xdr:colOff>
      <xdr:row>1</xdr:row>
      <xdr:rowOff>239901</xdr:rowOff>
    </xdr:to>
    <xdr:pic>
      <xdr:nvPicPr>
        <xdr:cNvPr id="18" name="图片 1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47700" y="152400"/>
          <a:ext cx="956945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152400</xdr:colOff>
      <xdr:row>18</xdr:row>
      <xdr:rowOff>114300</xdr:rowOff>
    </xdr:from>
    <xdr:to>
      <xdr:col>15</xdr:col>
      <xdr:colOff>152400</xdr:colOff>
      <xdr:row>18</xdr:row>
      <xdr:rowOff>114300</xdr:rowOff>
    </xdr:to>
    <xdr:sp>
      <xdr:nvSpPr>
        <xdr:cNvPr id="19" name="Line 1551"/>
        <xdr:cNvSpPr>
          <a:spLocks noChangeShapeType="1"/>
        </xdr:cNvSpPr>
      </xdr:nvSpPr>
      <xdr:spPr>
        <a:xfrm>
          <a:off x="3009900" y="423735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19</xdr:row>
      <xdr:rowOff>114300</xdr:rowOff>
    </xdr:from>
    <xdr:to>
      <xdr:col>15</xdr:col>
      <xdr:colOff>152400</xdr:colOff>
      <xdr:row>19</xdr:row>
      <xdr:rowOff>114300</xdr:rowOff>
    </xdr:to>
    <xdr:sp>
      <xdr:nvSpPr>
        <xdr:cNvPr id="20" name="Line 1582"/>
        <xdr:cNvSpPr>
          <a:spLocks noChangeShapeType="1"/>
        </xdr:cNvSpPr>
      </xdr:nvSpPr>
      <xdr:spPr>
        <a:xfrm>
          <a:off x="3009900" y="445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20</xdr:row>
      <xdr:rowOff>114300</xdr:rowOff>
    </xdr:from>
    <xdr:to>
      <xdr:col>15</xdr:col>
      <xdr:colOff>152400</xdr:colOff>
      <xdr:row>20</xdr:row>
      <xdr:rowOff>114300</xdr:rowOff>
    </xdr:to>
    <xdr:sp>
      <xdr:nvSpPr>
        <xdr:cNvPr id="28" name="Line 1582"/>
        <xdr:cNvSpPr>
          <a:spLocks noChangeShapeType="1"/>
        </xdr:cNvSpPr>
      </xdr:nvSpPr>
      <xdr:spPr>
        <a:xfrm>
          <a:off x="3009900" y="467169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18</xdr:row>
      <xdr:rowOff>114300</xdr:rowOff>
    </xdr:from>
    <xdr:to>
      <xdr:col>22</xdr:col>
      <xdr:colOff>152400</xdr:colOff>
      <xdr:row>18</xdr:row>
      <xdr:rowOff>114300</xdr:rowOff>
    </xdr:to>
    <xdr:sp>
      <xdr:nvSpPr>
        <xdr:cNvPr id="35" name="Line 1551"/>
        <xdr:cNvSpPr>
          <a:spLocks noChangeShapeType="1"/>
        </xdr:cNvSpPr>
      </xdr:nvSpPr>
      <xdr:spPr>
        <a:xfrm>
          <a:off x="4343400" y="423735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19</xdr:row>
      <xdr:rowOff>114300</xdr:rowOff>
    </xdr:from>
    <xdr:to>
      <xdr:col>22</xdr:col>
      <xdr:colOff>152400</xdr:colOff>
      <xdr:row>19</xdr:row>
      <xdr:rowOff>114300</xdr:rowOff>
    </xdr:to>
    <xdr:sp>
      <xdr:nvSpPr>
        <xdr:cNvPr id="36" name="Line 1582"/>
        <xdr:cNvSpPr>
          <a:spLocks noChangeShapeType="1"/>
        </xdr:cNvSpPr>
      </xdr:nvSpPr>
      <xdr:spPr>
        <a:xfrm>
          <a:off x="4343400" y="445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20</xdr:row>
      <xdr:rowOff>114300</xdr:rowOff>
    </xdr:from>
    <xdr:to>
      <xdr:col>22</xdr:col>
      <xdr:colOff>152400</xdr:colOff>
      <xdr:row>20</xdr:row>
      <xdr:rowOff>114300</xdr:rowOff>
    </xdr:to>
    <xdr:sp>
      <xdr:nvSpPr>
        <xdr:cNvPr id="44" name="Line 1582"/>
        <xdr:cNvSpPr>
          <a:spLocks noChangeShapeType="1"/>
        </xdr:cNvSpPr>
      </xdr:nvSpPr>
      <xdr:spPr>
        <a:xfrm>
          <a:off x="4343400" y="467169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absolute">
    <xdr:from>
      <xdr:col>3</xdr:col>
      <xdr:colOff>77684</xdr:colOff>
      <xdr:row>0</xdr:row>
      <xdr:rowOff>151086</xdr:rowOff>
    </xdr:from>
    <xdr:to>
      <xdr:col>8</xdr:col>
      <xdr:colOff>82446</xdr:colOff>
      <xdr:row>1</xdr:row>
      <xdr:rowOff>239001</xdr:rowOff>
    </xdr:to>
    <xdr:pic>
      <xdr:nvPicPr>
        <xdr:cNvPr id="2" name="图片 18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48970" y="150495"/>
          <a:ext cx="956945" cy="405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152400</xdr:colOff>
      <xdr:row>36</xdr:row>
      <xdr:rowOff>114300</xdr:rowOff>
    </xdr:from>
    <xdr:to>
      <xdr:col>15</xdr:col>
      <xdr:colOff>152400</xdr:colOff>
      <xdr:row>36</xdr:row>
      <xdr:rowOff>114300</xdr:rowOff>
    </xdr:to>
    <xdr:sp>
      <xdr:nvSpPr>
        <xdr:cNvPr id="3" name="Line 1583"/>
        <xdr:cNvSpPr>
          <a:spLocks noChangeShapeType="1"/>
        </xdr:cNvSpPr>
      </xdr:nvSpPr>
      <xdr:spPr>
        <a:xfrm>
          <a:off x="3009900" y="814641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36</xdr:row>
      <xdr:rowOff>114300</xdr:rowOff>
    </xdr:from>
    <xdr:to>
      <xdr:col>22</xdr:col>
      <xdr:colOff>152400</xdr:colOff>
      <xdr:row>36</xdr:row>
      <xdr:rowOff>114300</xdr:rowOff>
    </xdr:to>
    <xdr:sp>
      <xdr:nvSpPr>
        <xdr:cNvPr id="4" name="Line 1585"/>
        <xdr:cNvSpPr>
          <a:spLocks noChangeShapeType="1"/>
        </xdr:cNvSpPr>
      </xdr:nvSpPr>
      <xdr:spPr>
        <a:xfrm>
          <a:off x="4343400" y="814641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152400</xdr:colOff>
      <xdr:row>36</xdr:row>
      <xdr:rowOff>114300</xdr:rowOff>
    </xdr:from>
    <xdr:to>
      <xdr:col>29</xdr:col>
      <xdr:colOff>152400</xdr:colOff>
      <xdr:row>36</xdr:row>
      <xdr:rowOff>114300</xdr:rowOff>
    </xdr:to>
    <xdr:sp>
      <xdr:nvSpPr>
        <xdr:cNvPr id="5" name="Line 1587"/>
        <xdr:cNvSpPr>
          <a:spLocks noChangeShapeType="1"/>
        </xdr:cNvSpPr>
      </xdr:nvSpPr>
      <xdr:spPr>
        <a:xfrm>
          <a:off x="5676900" y="814641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31</xdr:row>
      <xdr:rowOff>114300</xdr:rowOff>
    </xdr:from>
    <xdr:to>
      <xdr:col>15</xdr:col>
      <xdr:colOff>152400</xdr:colOff>
      <xdr:row>31</xdr:row>
      <xdr:rowOff>114300</xdr:rowOff>
    </xdr:to>
    <xdr:sp>
      <xdr:nvSpPr>
        <xdr:cNvPr id="10" name="Line 1551"/>
        <xdr:cNvSpPr>
          <a:spLocks noChangeShapeType="1"/>
        </xdr:cNvSpPr>
      </xdr:nvSpPr>
      <xdr:spPr>
        <a:xfrm>
          <a:off x="3009900" y="706056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31</xdr:row>
      <xdr:rowOff>114300</xdr:rowOff>
    </xdr:from>
    <xdr:to>
      <xdr:col>22</xdr:col>
      <xdr:colOff>152400</xdr:colOff>
      <xdr:row>31</xdr:row>
      <xdr:rowOff>114300</xdr:rowOff>
    </xdr:to>
    <xdr:sp>
      <xdr:nvSpPr>
        <xdr:cNvPr id="11" name="Line 1571"/>
        <xdr:cNvSpPr>
          <a:spLocks noChangeShapeType="1"/>
        </xdr:cNvSpPr>
      </xdr:nvSpPr>
      <xdr:spPr>
        <a:xfrm>
          <a:off x="4343400" y="706056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152400</xdr:colOff>
      <xdr:row>31</xdr:row>
      <xdr:rowOff>114300</xdr:rowOff>
    </xdr:from>
    <xdr:to>
      <xdr:col>29</xdr:col>
      <xdr:colOff>152400</xdr:colOff>
      <xdr:row>31</xdr:row>
      <xdr:rowOff>114300</xdr:rowOff>
    </xdr:to>
    <xdr:sp>
      <xdr:nvSpPr>
        <xdr:cNvPr id="12" name="Line 1573"/>
        <xdr:cNvSpPr>
          <a:spLocks noChangeShapeType="1"/>
        </xdr:cNvSpPr>
      </xdr:nvSpPr>
      <xdr:spPr>
        <a:xfrm>
          <a:off x="5676900" y="706056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30</xdr:row>
      <xdr:rowOff>114300</xdr:rowOff>
    </xdr:from>
    <xdr:to>
      <xdr:col>15</xdr:col>
      <xdr:colOff>152400</xdr:colOff>
      <xdr:row>30</xdr:row>
      <xdr:rowOff>114300</xdr:rowOff>
    </xdr:to>
    <xdr:sp>
      <xdr:nvSpPr>
        <xdr:cNvPr id="13" name="Line 1582"/>
        <xdr:cNvSpPr>
          <a:spLocks noChangeShapeType="1"/>
        </xdr:cNvSpPr>
      </xdr:nvSpPr>
      <xdr:spPr>
        <a:xfrm>
          <a:off x="3009900" y="684339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30</xdr:row>
      <xdr:rowOff>114300</xdr:rowOff>
    </xdr:from>
    <xdr:to>
      <xdr:col>22</xdr:col>
      <xdr:colOff>152400</xdr:colOff>
      <xdr:row>30</xdr:row>
      <xdr:rowOff>114300</xdr:rowOff>
    </xdr:to>
    <xdr:sp>
      <xdr:nvSpPr>
        <xdr:cNvPr id="14" name="Line 1584"/>
        <xdr:cNvSpPr>
          <a:spLocks noChangeShapeType="1"/>
        </xdr:cNvSpPr>
      </xdr:nvSpPr>
      <xdr:spPr>
        <a:xfrm>
          <a:off x="4343400" y="684339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152400</xdr:colOff>
      <xdr:row>30</xdr:row>
      <xdr:rowOff>114300</xdr:rowOff>
    </xdr:from>
    <xdr:to>
      <xdr:col>29</xdr:col>
      <xdr:colOff>152400</xdr:colOff>
      <xdr:row>30</xdr:row>
      <xdr:rowOff>114300</xdr:rowOff>
    </xdr:to>
    <xdr:sp>
      <xdr:nvSpPr>
        <xdr:cNvPr id="15" name="Line 1586"/>
        <xdr:cNvSpPr>
          <a:spLocks noChangeShapeType="1"/>
        </xdr:cNvSpPr>
      </xdr:nvSpPr>
      <xdr:spPr>
        <a:xfrm>
          <a:off x="5676900" y="684339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32</xdr:row>
      <xdr:rowOff>114300</xdr:rowOff>
    </xdr:from>
    <xdr:to>
      <xdr:col>15</xdr:col>
      <xdr:colOff>152400</xdr:colOff>
      <xdr:row>32</xdr:row>
      <xdr:rowOff>114300</xdr:rowOff>
    </xdr:to>
    <xdr:sp>
      <xdr:nvSpPr>
        <xdr:cNvPr id="22" name="Line 1582"/>
        <xdr:cNvSpPr>
          <a:spLocks noChangeShapeType="1"/>
        </xdr:cNvSpPr>
      </xdr:nvSpPr>
      <xdr:spPr>
        <a:xfrm>
          <a:off x="3009900" y="727773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32</xdr:row>
      <xdr:rowOff>114300</xdr:rowOff>
    </xdr:from>
    <xdr:to>
      <xdr:col>22</xdr:col>
      <xdr:colOff>152400</xdr:colOff>
      <xdr:row>32</xdr:row>
      <xdr:rowOff>114300</xdr:rowOff>
    </xdr:to>
    <xdr:sp>
      <xdr:nvSpPr>
        <xdr:cNvPr id="25" name="Line 1582"/>
        <xdr:cNvSpPr>
          <a:spLocks noChangeShapeType="1"/>
        </xdr:cNvSpPr>
      </xdr:nvSpPr>
      <xdr:spPr>
        <a:xfrm>
          <a:off x="4343400" y="727773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27</xdr:row>
      <xdr:rowOff>114300</xdr:rowOff>
    </xdr:from>
    <xdr:to>
      <xdr:col>15</xdr:col>
      <xdr:colOff>152400</xdr:colOff>
      <xdr:row>27</xdr:row>
      <xdr:rowOff>114300</xdr:rowOff>
    </xdr:to>
    <xdr:sp>
      <xdr:nvSpPr>
        <xdr:cNvPr id="32" name="Line 1582"/>
        <xdr:cNvSpPr>
          <a:spLocks noChangeShapeType="1"/>
        </xdr:cNvSpPr>
      </xdr:nvSpPr>
      <xdr:spPr>
        <a:xfrm>
          <a:off x="3009900" y="619188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22</xdr:row>
      <xdr:rowOff>114300</xdr:rowOff>
    </xdr:from>
    <xdr:to>
      <xdr:col>15</xdr:col>
      <xdr:colOff>152400</xdr:colOff>
      <xdr:row>22</xdr:row>
      <xdr:rowOff>114300</xdr:rowOff>
    </xdr:to>
    <xdr:sp>
      <xdr:nvSpPr>
        <xdr:cNvPr id="33" name="Line 1582"/>
        <xdr:cNvSpPr>
          <a:spLocks noChangeShapeType="1"/>
        </xdr:cNvSpPr>
      </xdr:nvSpPr>
      <xdr:spPr>
        <a:xfrm>
          <a:off x="3009900" y="510603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27</xdr:row>
      <xdr:rowOff>114300</xdr:rowOff>
    </xdr:from>
    <xdr:to>
      <xdr:col>22</xdr:col>
      <xdr:colOff>152400</xdr:colOff>
      <xdr:row>27</xdr:row>
      <xdr:rowOff>114300</xdr:rowOff>
    </xdr:to>
    <xdr:sp>
      <xdr:nvSpPr>
        <xdr:cNvPr id="43" name="Line 1582"/>
        <xdr:cNvSpPr>
          <a:spLocks noChangeShapeType="1"/>
        </xdr:cNvSpPr>
      </xdr:nvSpPr>
      <xdr:spPr>
        <a:xfrm>
          <a:off x="4343400" y="619188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22</xdr:row>
      <xdr:rowOff>114300</xdr:rowOff>
    </xdr:from>
    <xdr:to>
      <xdr:col>22</xdr:col>
      <xdr:colOff>152400</xdr:colOff>
      <xdr:row>22</xdr:row>
      <xdr:rowOff>114300</xdr:rowOff>
    </xdr:to>
    <xdr:sp>
      <xdr:nvSpPr>
        <xdr:cNvPr id="44" name="Line 1582"/>
        <xdr:cNvSpPr>
          <a:spLocks noChangeShapeType="1"/>
        </xdr:cNvSpPr>
      </xdr:nvSpPr>
      <xdr:spPr>
        <a:xfrm>
          <a:off x="4343400" y="510603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34</xdr:row>
      <xdr:rowOff>114300</xdr:rowOff>
    </xdr:from>
    <xdr:to>
      <xdr:col>15</xdr:col>
      <xdr:colOff>152400</xdr:colOff>
      <xdr:row>34</xdr:row>
      <xdr:rowOff>114300</xdr:rowOff>
    </xdr:to>
    <xdr:sp>
      <xdr:nvSpPr>
        <xdr:cNvPr id="45" name="Line 1583"/>
        <xdr:cNvSpPr>
          <a:spLocks noChangeShapeType="1"/>
        </xdr:cNvSpPr>
      </xdr:nvSpPr>
      <xdr:spPr>
        <a:xfrm>
          <a:off x="3009900" y="7712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34</xdr:row>
      <xdr:rowOff>114300</xdr:rowOff>
    </xdr:from>
    <xdr:to>
      <xdr:col>22</xdr:col>
      <xdr:colOff>152400</xdr:colOff>
      <xdr:row>34</xdr:row>
      <xdr:rowOff>114300</xdr:rowOff>
    </xdr:to>
    <xdr:sp>
      <xdr:nvSpPr>
        <xdr:cNvPr id="46" name="Line 1585"/>
        <xdr:cNvSpPr>
          <a:spLocks noChangeShapeType="1"/>
        </xdr:cNvSpPr>
      </xdr:nvSpPr>
      <xdr:spPr>
        <a:xfrm>
          <a:off x="4343400" y="7712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152400</xdr:colOff>
      <xdr:row>34</xdr:row>
      <xdr:rowOff>114300</xdr:rowOff>
    </xdr:from>
    <xdr:to>
      <xdr:col>29</xdr:col>
      <xdr:colOff>152400</xdr:colOff>
      <xdr:row>34</xdr:row>
      <xdr:rowOff>114300</xdr:rowOff>
    </xdr:to>
    <xdr:sp>
      <xdr:nvSpPr>
        <xdr:cNvPr id="47" name="Line 1587"/>
        <xdr:cNvSpPr>
          <a:spLocks noChangeShapeType="1"/>
        </xdr:cNvSpPr>
      </xdr:nvSpPr>
      <xdr:spPr>
        <a:xfrm>
          <a:off x="5676900" y="7712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39</xdr:row>
      <xdr:rowOff>114300</xdr:rowOff>
    </xdr:from>
    <xdr:to>
      <xdr:col>15</xdr:col>
      <xdr:colOff>152400</xdr:colOff>
      <xdr:row>39</xdr:row>
      <xdr:rowOff>114300</xdr:rowOff>
    </xdr:to>
    <xdr:sp>
      <xdr:nvSpPr>
        <xdr:cNvPr id="52" name="Line 1583"/>
        <xdr:cNvSpPr>
          <a:spLocks noChangeShapeType="1"/>
        </xdr:cNvSpPr>
      </xdr:nvSpPr>
      <xdr:spPr>
        <a:xfrm>
          <a:off x="3009900" y="879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39</xdr:row>
      <xdr:rowOff>114300</xdr:rowOff>
    </xdr:from>
    <xdr:to>
      <xdr:col>22</xdr:col>
      <xdr:colOff>152400</xdr:colOff>
      <xdr:row>39</xdr:row>
      <xdr:rowOff>114300</xdr:rowOff>
    </xdr:to>
    <xdr:sp>
      <xdr:nvSpPr>
        <xdr:cNvPr id="53" name="Line 1585"/>
        <xdr:cNvSpPr>
          <a:spLocks noChangeShapeType="1"/>
        </xdr:cNvSpPr>
      </xdr:nvSpPr>
      <xdr:spPr>
        <a:xfrm>
          <a:off x="4343400" y="879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152400</xdr:colOff>
      <xdr:row>39</xdr:row>
      <xdr:rowOff>114300</xdr:rowOff>
    </xdr:from>
    <xdr:to>
      <xdr:col>29</xdr:col>
      <xdr:colOff>152400</xdr:colOff>
      <xdr:row>39</xdr:row>
      <xdr:rowOff>114300</xdr:rowOff>
    </xdr:to>
    <xdr:sp>
      <xdr:nvSpPr>
        <xdr:cNvPr id="54" name="Line 1587"/>
        <xdr:cNvSpPr>
          <a:spLocks noChangeShapeType="1"/>
        </xdr:cNvSpPr>
      </xdr:nvSpPr>
      <xdr:spPr>
        <a:xfrm>
          <a:off x="5676900" y="879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35</xdr:row>
      <xdr:rowOff>114300</xdr:rowOff>
    </xdr:from>
    <xdr:to>
      <xdr:col>15</xdr:col>
      <xdr:colOff>152400</xdr:colOff>
      <xdr:row>35</xdr:row>
      <xdr:rowOff>114300</xdr:rowOff>
    </xdr:to>
    <xdr:sp>
      <xdr:nvSpPr>
        <xdr:cNvPr id="59" name="Line 1583"/>
        <xdr:cNvSpPr>
          <a:spLocks noChangeShapeType="1"/>
        </xdr:cNvSpPr>
      </xdr:nvSpPr>
      <xdr:spPr>
        <a:xfrm>
          <a:off x="3009900" y="792924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35</xdr:row>
      <xdr:rowOff>114300</xdr:rowOff>
    </xdr:from>
    <xdr:to>
      <xdr:col>22</xdr:col>
      <xdr:colOff>152400</xdr:colOff>
      <xdr:row>35</xdr:row>
      <xdr:rowOff>114300</xdr:rowOff>
    </xdr:to>
    <xdr:sp>
      <xdr:nvSpPr>
        <xdr:cNvPr id="60" name="Line 1585"/>
        <xdr:cNvSpPr>
          <a:spLocks noChangeShapeType="1"/>
        </xdr:cNvSpPr>
      </xdr:nvSpPr>
      <xdr:spPr>
        <a:xfrm>
          <a:off x="4343400" y="792924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152400</xdr:colOff>
      <xdr:row>35</xdr:row>
      <xdr:rowOff>114300</xdr:rowOff>
    </xdr:from>
    <xdr:to>
      <xdr:col>29</xdr:col>
      <xdr:colOff>152400</xdr:colOff>
      <xdr:row>35</xdr:row>
      <xdr:rowOff>114300</xdr:rowOff>
    </xdr:to>
    <xdr:sp>
      <xdr:nvSpPr>
        <xdr:cNvPr id="61" name="Line 1587"/>
        <xdr:cNvSpPr>
          <a:spLocks noChangeShapeType="1"/>
        </xdr:cNvSpPr>
      </xdr:nvSpPr>
      <xdr:spPr>
        <a:xfrm>
          <a:off x="5676900" y="792924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37</xdr:row>
      <xdr:rowOff>114300</xdr:rowOff>
    </xdr:from>
    <xdr:to>
      <xdr:col>15</xdr:col>
      <xdr:colOff>152400</xdr:colOff>
      <xdr:row>37</xdr:row>
      <xdr:rowOff>114300</xdr:rowOff>
    </xdr:to>
    <xdr:sp>
      <xdr:nvSpPr>
        <xdr:cNvPr id="80" name="Line 1583"/>
        <xdr:cNvSpPr>
          <a:spLocks noChangeShapeType="1"/>
        </xdr:cNvSpPr>
      </xdr:nvSpPr>
      <xdr:spPr>
        <a:xfrm>
          <a:off x="3009900" y="836358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37</xdr:row>
      <xdr:rowOff>114300</xdr:rowOff>
    </xdr:from>
    <xdr:to>
      <xdr:col>22</xdr:col>
      <xdr:colOff>152400</xdr:colOff>
      <xdr:row>37</xdr:row>
      <xdr:rowOff>114300</xdr:rowOff>
    </xdr:to>
    <xdr:sp>
      <xdr:nvSpPr>
        <xdr:cNvPr id="81" name="Line 1585"/>
        <xdr:cNvSpPr>
          <a:spLocks noChangeShapeType="1"/>
        </xdr:cNvSpPr>
      </xdr:nvSpPr>
      <xdr:spPr>
        <a:xfrm>
          <a:off x="4343400" y="836358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152400</xdr:colOff>
      <xdr:row>37</xdr:row>
      <xdr:rowOff>114300</xdr:rowOff>
    </xdr:from>
    <xdr:to>
      <xdr:col>29</xdr:col>
      <xdr:colOff>152400</xdr:colOff>
      <xdr:row>37</xdr:row>
      <xdr:rowOff>114300</xdr:rowOff>
    </xdr:to>
    <xdr:sp>
      <xdr:nvSpPr>
        <xdr:cNvPr id="82" name="Line 1587"/>
        <xdr:cNvSpPr>
          <a:spLocks noChangeShapeType="1"/>
        </xdr:cNvSpPr>
      </xdr:nvSpPr>
      <xdr:spPr>
        <a:xfrm>
          <a:off x="5676900" y="836358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</xdr:col>
      <xdr:colOff>76200</xdr:colOff>
      <xdr:row>0</xdr:row>
      <xdr:rowOff>152400</xdr:rowOff>
    </xdr:from>
    <xdr:to>
      <xdr:col>8</xdr:col>
      <xdr:colOff>80962</xdr:colOff>
      <xdr:row>1</xdr:row>
      <xdr:rowOff>239901</xdr:rowOff>
    </xdr:to>
    <xdr:pic>
      <xdr:nvPicPr>
        <xdr:cNvPr id="115" name="图片 11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47700" y="152400"/>
          <a:ext cx="956945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表1" displayName="表1" ref="AE1:AV33" totalsRowShown="0">
  <autoFilter xmlns:etc="http://www.wps.cn/officeDocument/2017/etCustomData" ref="AE1:AV33" etc:filterBottomFollowUsedRange="0"/>
  <tableColumns count="18">
    <tableColumn id="1" name="信号类型" dataDxfId="0"/>
    <tableColumn id="2" name="电气接口尺寸" dataDxfId="1"/>
    <tableColumn id="3" name="防爆等级" dataDxfId="2"/>
    <tableColumn id="4" name="螺纹连接" dataDxfId="3"/>
    <tableColumn id="5" name="法兰连接" dataDxfId="4"/>
    <tableColumn id="6" name="法兰尺寸" dataDxfId="5"/>
    <tableColumn id="7" name="材料" dataDxfId="6"/>
    <tableColumn id="8" name="防护等级" dataDxfId="7"/>
    <tableColumn id="9" name="外径" dataDxfId="8"/>
    <tableColumn id="10" name="压力元件形式" dataDxfId="9"/>
    <tableColumn id="11" name="精度等级" dataDxfId="10"/>
    <tableColumn id="13" name="填充液" dataDxfId="11"/>
    <tableColumn id="14" name="衬里" dataDxfId="12"/>
    <tableColumn id="15" name="电极材料" dataDxfId="13"/>
    <tableColumn id="16" name="阀体" dataDxfId="14"/>
    <tableColumn id="17" name="阀芯" dataDxfId="15"/>
    <tableColumn id="18" name="节流元件形式" dataDxfId="16"/>
    <tableColumn id="19" name="气体测量原理" dataDxfId="1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BL438"/>
  <sheetViews>
    <sheetView topLeftCell="AA1" workbookViewId="0">
      <selection activeCell="AJ19" sqref="AJ19"/>
    </sheetView>
  </sheetViews>
  <sheetFormatPr defaultColWidth="9" defaultRowHeight="11.25"/>
  <cols>
    <col min="1" max="1" width="23.6666666666667" style="106" customWidth="1"/>
    <col min="2" max="2" width="21.5" style="106" customWidth="1"/>
    <col min="3" max="3" width="12.1666666666667" style="106" customWidth="1"/>
    <col min="4" max="4" width="40.6666666666667" style="106" customWidth="1"/>
    <col min="5" max="5" width="17" style="106" customWidth="1"/>
    <col min="6" max="6" width="23.3333333333333" style="106" customWidth="1"/>
    <col min="7" max="9" width="13.1666666666667" style="106" customWidth="1"/>
    <col min="10" max="10" width="29.6666666666667" style="106" customWidth="1"/>
    <col min="11" max="12" width="13.1666666666667" style="106" customWidth="1"/>
    <col min="13" max="13" width="9.33333333333333" style="106"/>
    <col min="14" max="14" width="23.1666666666667" style="106" customWidth="1"/>
    <col min="15" max="15" width="22.6666666666667" style="106" customWidth="1"/>
    <col min="16" max="30" width="9.33333333333333" style="106"/>
    <col min="31" max="31" width="19.1666666666667" style="106" customWidth="1"/>
    <col min="32" max="32" width="18.1666666666667" style="106" customWidth="1"/>
    <col min="33" max="33" width="13.3333333333333" style="106" customWidth="1"/>
    <col min="34" max="34" width="13.1666666666667" style="106" customWidth="1"/>
    <col min="35" max="35" width="18" style="106" customWidth="1"/>
    <col min="36" max="36" width="13.1666666666667" style="106" customWidth="1"/>
    <col min="37" max="37" width="13.3333333333333" style="106" customWidth="1"/>
    <col min="38" max="38" width="13.1666666666667" style="106" customWidth="1"/>
    <col min="39" max="39" width="11" style="106" customWidth="1"/>
    <col min="40" max="40" width="18.1666666666667" style="106" customWidth="1"/>
    <col min="41" max="41" width="13.1666666666667" style="106" customWidth="1"/>
    <col min="42" max="42" width="11" style="106" customWidth="1"/>
    <col min="43" max="43" width="28.6666666666667" style="106" customWidth="1"/>
    <col min="44" max="44" width="15" style="106" customWidth="1"/>
    <col min="45" max="45" width="8.83333333333333" style="106" customWidth="1"/>
    <col min="46" max="46" width="10" style="106" customWidth="1"/>
    <col min="47" max="48" width="18.1666666666667" style="106" customWidth="1"/>
    <col min="49" max="16384" width="9.33333333333333" style="106"/>
  </cols>
  <sheetData>
    <row r="1" ht="13.5" customHeight="1" spans="1:64">
      <c r="A1" s="175"/>
      <c r="B1" s="176" t="s">
        <v>0</v>
      </c>
      <c r="C1" s="176"/>
      <c r="D1" s="176"/>
      <c r="E1" s="176"/>
      <c r="F1" s="176"/>
      <c r="G1" s="176"/>
      <c r="H1" s="176"/>
      <c r="I1" s="177"/>
      <c r="J1" s="178"/>
      <c r="K1" s="178"/>
      <c r="L1" s="178"/>
      <c r="N1" s="179"/>
      <c r="O1" s="180" t="s">
        <v>0</v>
      </c>
      <c r="P1" s="180"/>
      <c r="Q1" s="181"/>
      <c r="AE1" s="106" t="s">
        <v>1</v>
      </c>
      <c r="AF1" s="106" t="s">
        <v>2</v>
      </c>
      <c r="AG1" s="106" t="s">
        <v>3</v>
      </c>
      <c r="AH1" s="106" t="s">
        <v>4</v>
      </c>
      <c r="AI1" s="106" t="s">
        <v>5</v>
      </c>
      <c r="AJ1" s="106" t="s">
        <v>6</v>
      </c>
      <c r="AK1" s="106" t="s">
        <v>7</v>
      </c>
      <c r="AL1" s="106" t="s">
        <v>8</v>
      </c>
      <c r="AM1" s="106" t="s">
        <v>9</v>
      </c>
      <c r="AN1" s="106" t="s">
        <v>10</v>
      </c>
      <c r="AO1" s="106" t="s">
        <v>11</v>
      </c>
      <c r="AP1" s="106" t="s">
        <v>12</v>
      </c>
      <c r="AQ1" s="106" t="s">
        <v>13</v>
      </c>
      <c r="AR1" s="106" t="s">
        <v>14</v>
      </c>
      <c r="AS1" s="106" t="s">
        <v>15</v>
      </c>
      <c r="AT1" s="106" t="s">
        <v>16</v>
      </c>
      <c r="AU1" s="106" t="s">
        <v>17</v>
      </c>
      <c r="AV1" s="106" t="s">
        <v>18</v>
      </c>
    </row>
    <row r="2" ht="13.5" customHeight="1" spans="1:64">
      <c r="A2" s="182" t="s">
        <v>19</v>
      </c>
      <c r="B2" s="183" t="s">
        <v>20</v>
      </c>
      <c r="C2" s="183" t="s">
        <v>21</v>
      </c>
      <c r="D2" s="183" t="s">
        <v>22</v>
      </c>
      <c r="E2" s="183" t="s">
        <v>23</v>
      </c>
      <c r="F2" s="183" t="s">
        <v>24</v>
      </c>
      <c r="G2" s="183" t="s">
        <v>25</v>
      </c>
      <c r="H2" s="183" t="s">
        <v>26</v>
      </c>
      <c r="I2" s="184"/>
      <c r="J2" s="185" t="s">
        <v>27</v>
      </c>
      <c r="N2" s="106" t="s">
        <v>19</v>
      </c>
      <c r="O2" s="106" t="s">
        <v>20</v>
      </c>
      <c r="P2" s="106" t="s">
        <v>21</v>
      </c>
      <c r="Q2" s="186" t="s">
        <v>24</v>
      </c>
      <c r="AE2" s="106" t="s">
        <v>28</v>
      </c>
      <c r="AF2" s="106" t="s">
        <v>29</v>
      </c>
      <c r="AG2" s="106" t="s">
        <v>30</v>
      </c>
      <c r="AH2" s="106" t="s">
        <v>31</v>
      </c>
      <c r="AI2" s="106" t="s">
        <v>32</v>
      </c>
      <c r="AJ2" s="106" t="s">
        <v>33</v>
      </c>
      <c r="AK2" s="106" t="s">
        <v>34</v>
      </c>
      <c r="AL2" s="106" t="s">
        <v>35</v>
      </c>
      <c r="AM2" s="187" t="s">
        <v>36</v>
      </c>
      <c r="AN2" s="106" t="s">
        <v>37</v>
      </c>
      <c r="AO2" s="106" t="s">
        <v>38</v>
      </c>
      <c r="AP2" s="106" t="s">
        <v>39</v>
      </c>
      <c r="AQ2" s="188" t="s">
        <v>40</v>
      </c>
      <c r="AR2" s="188" t="s">
        <v>41</v>
      </c>
      <c r="AS2" s="106" t="s">
        <v>42</v>
      </c>
      <c r="AT2" s="106">
        <v>304</v>
      </c>
      <c r="AU2" s="106" t="s">
        <v>43</v>
      </c>
      <c r="AV2" s="106" t="s">
        <v>44</v>
      </c>
    </row>
    <row r="3" ht="13.5" customHeight="1" spans="1:64">
      <c r="A3" s="189" t="str">
        <f>IF(B3="","",B3&amp;COUNTIF($B$3:B3,B3))</f>
        <v>202321-02K03-01/01</v>
      </c>
      <c r="B3" s="190" t="s">
        <v>45</v>
      </c>
      <c r="C3" s="191" t="s">
        <v>46</v>
      </c>
      <c r="D3" s="191" t="s">
        <v>47</v>
      </c>
      <c r="E3" s="191" t="s">
        <v>48</v>
      </c>
      <c r="F3" s="191" t="s">
        <v>49</v>
      </c>
      <c r="G3" s="191"/>
      <c r="H3" s="192"/>
      <c r="I3" s="193"/>
      <c r="J3" s="194"/>
      <c r="K3" s="194"/>
      <c r="L3" s="194"/>
      <c r="N3" s="195" t="str">
        <f>IF(O3="","",O3&amp;COUNTIF($O$3:O3,O3))</f>
        <v>一体化温度变送器1</v>
      </c>
      <c r="O3" s="196" t="s">
        <v>50</v>
      </c>
      <c r="P3" s="194" t="s">
        <v>51</v>
      </c>
      <c r="Q3" s="197" t="s">
        <v>52</v>
      </c>
      <c r="AE3" s="106" t="s">
        <v>53</v>
      </c>
      <c r="AF3" s="106" t="s">
        <v>54</v>
      </c>
      <c r="AG3" s="106" t="s">
        <v>55</v>
      </c>
      <c r="AH3" s="106" t="s">
        <v>29</v>
      </c>
      <c r="AI3" s="106" t="s">
        <v>56</v>
      </c>
      <c r="AJ3" s="106" t="s">
        <v>57</v>
      </c>
      <c r="AK3" s="106" t="s">
        <v>58</v>
      </c>
      <c r="AL3" s="106" t="s">
        <v>59</v>
      </c>
      <c r="AM3" s="198" t="s">
        <v>60</v>
      </c>
      <c r="AN3" s="106" t="s">
        <v>61</v>
      </c>
      <c r="AO3" s="106" t="s">
        <v>62</v>
      </c>
      <c r="AP3" s="106" t="s">
        <v>63</v>
      </c>
      <c r="AQ3" s="188" t="s">
        <v>64</v>
      </c>
      <c r="AR3" s="188" t="s">
        <v>65</v>
      </c>
      <c r="AS3" s="106" t="s">
        <v>66</v>
      </c>
      <c r="AT3" s="106">
        <v>316</v>
      </c>
      <c r="AU3" s="106" t="s">
        <v>67</v>
      </c>
      <c r="AV3" s="106" t="s">
        <v>68</v>
      </c>
    </row>
    <row r="4" ht="13.5" customHeight="1" spans="1:64">
      <c r="A4" s="189" t="str">
        <f>IF(B4="","",B4&amp;COUNTIF($B$3:B4,B4))</f>
        <v>202321-02K03-01/02</v>
      </c>
      <c r="B4" s="190" t="s">
        <v>45</v>
      </c>
      <c r="C4" s="191" t="s">
        <v>69</v>
      </c>
      <c r="D4" s="191" t="s">
        <v>70</v>
      </c>
      <c r="E4" s="191" t="s">
        <v>48</v>
      </c>
      <c r="F4" s="191" t="s">
        <v>71</v>
      </c>
      <c r="G4" s="191"/>
      <c r="H4" s="192"/>
      <c r="I4" s="193"/>
      <c r="J4" s="194"/>
      <c r="K4" s="194"/>
      <c r="L4" s="194"/>
      <c r="N4" s="195" t="str">
        <f>IF(O4="","",O4&amp;COUNTIF($O$3:O4,O4))</f>
        <v>一体化温度变送器2</v>
      </c>
      <c r="O4" s="196" t="s">
        <v>50</v>
      </c>
      <c r="P4" s="194" t="s">
        <v>72</v>
      </c>
      <c r="Q4" s="197" t="s">
        <v>73</v>
      </c>
      <c r="AE4" s="106" t="s">
        <v>74</v>
      </c>
      <c r="AF4" s="106" t="s">
        <v>75</v>
      </c>
      <c r="AG4" s="106" t="s">
        <v>76</v>
      </c>
      <c r="AH4" s="106" t="s">
        <v>54</v>
      </c>
      <c r="AI4" s="106" t="s">
        <v>77</v>
      </c>
      <c r="AJ4" s="106" t="s">
        <v>78</v>
      </c>
      <c r="AK4" s="106" t="s">
        <v>65</v>
      </c>
      <c r="AL4" s="106" t="s">
        <v>79</v>
      </c>
      <c r="AM4" s="187" t="s">
        <v>80</v>
      </c>
      <c r="AN4" s="106" t="s">
        <v>81</v>
      </c>
      <c r="AO4" s="106" t="s">
        <v>82</v>
      </c>
      <c r="AP4" s="106" t="s">
        <v>83</v>
      </c>
      <c r="AQ4" s="188" t="s">
        <v>84</v>
      </c>
      <c r="AR4" s="188" t="s">
        <v>85</v>
      </c>
      <c r="AS4" s="106" t="s">
        <v>86</v>
      </c>
      <c r="AT4" s="106" t="s">
        <v>87</v>
      </c>
      <c r="AU4" s="106" t="s">
        <v>88</v>
      </c>
      <c r="AV4" s="106" t="s">
        <v>89</v>
      </c>
    </row>
    <row r="5" ht="13.5" customHeight="1" spans="1:64">
      <c r="A5" s="189" t="str">
        <f>IF(B5="","",B5&amp;COUNTIF($B$3:B5,B5))</f>
        <v>202321-02K03-13/01</v>
      </c>
      <c r="B5" s="190" t="s">
        <v>90</v>
      </c>
      <c r="C5" s="191" t="s">
        <v>91</v>
      </c>
      <c r="D5" s="191" t="s">
        <v>92</v>
      </c>
      <c r="E5" s="191" t="s">
        <v>48</v>
      </c>
      <c r="F5" s="191" t="s">
        <v>49</v>
      </c>
      <c r="G5" s="191"/>
      <c r="H5" s="192"/>
      <c r="I5" s="193"/>
      <c r="J5" s="194"/>
      <c r="K5" s="194"/>
      <c r="L5" s="194"/>
      <c r="N5" s="195" t="str">
        <f>IF(O5="","",O5&amp;COUNTIF($O$3:O5,O5))</f>
        <v>一体化温度变送器3</v>
      </c>
      <c r="O5" s="196" t="s">
        <v>50</v>
      </c>
      <c r="P5" s="194" t="s">
        <v>93</v>
      </c>
      <c r="Q5" s="197" t="s">
        <v>94</v>
      </c>
      <c r="AE5" s="106" t="s">
        <v>95</v>
      </c>
      <c r="AF5" s="106" t="s">
        <v>96</v>
      </c>
      <c r="AG5" s="106" t="s">
        <v>97</v>
      </c>
      <c r="AH5" s="106" t="s">
        <v>98</v>
      </c>
      <c r="AI5" s="106" t="s">
        <v>99</v>
      </c>
      <c r="AJ5" s="106" t="s">
        <v>100</v>
      </c>
      <c r="AK5" s="106" t="s">
        <v>41</v>
      </c>
      <c r="AL5" s="106" t="s">
        <v>101</v>
      </c>
      <c r="AM5" s="187" t="s">
        <v>102</v>
      </c>
      <c r="AN5" s="106" t="s">
        <v>103</v>
      </c>
      <c r="AO5" s="106" t="s">
        <v>104</v>
      </c>
      <c r="AP5" s="106" t="s">
        <v>105</v>
      </c>
      <c r="AQ5" s="188" t="s">
        <v>106</v>
      </c>
      <c r="AR5" s="188" t="s">
        <v>107</v>
      </c>
      <c r="AS5" s="106" t="s">
        <v>108</v>
      </c>
      <c r="AT5" s="106" t="s">
        <v>109</v>
      </c>
      <c r="AU5" s="106" t="s">
        <v>110</v>
      </c>
      <c r="AV5" s="106" t="s">
        <v>111</v>
      </c>
    </row>
    <row r="6" ht="13.5" customHeight="1" spans="1:64">
      <c r="A6" s="189" t="str">
        <f>IF(B6="","",B6&amp;COUNTIF($B$3:B6,B6))</f>
        <v>202321-02K03-13/02</v>
      </c>
      <c r="B6" s="190" t="s">
        <v>90</v>
      </c>
      <c r="C6" s="191" t="s">
        <v>112</v>
      </c>
      <c r="D6" s="191" t="s">
        <v>113</v>
      </c>
      <c r="E6" s="191" t="s">
        <v>48</v>
      </c>
      <c r="F6" s="191" t="s">
        <v>114</v>
      </c>
      <c r="G6" s="191"/>
      <c r="H6" s="192"/>
      <c r="I6" s="193"/>
      <c r="J6" s="194"/>
      <c r="K6" s="194"/>
      <c r="L6" s="194"/>
      <c r="N6" s="195" t="str">
        <f>IF(O6="","",O6&amp;COUNTIF($O$3:O6,O6))</f>
        <v>一体化温度变送器4</v>
      </c>
      <c r="O6" s="196" t="s">
        <v>50</v>
      </c>
      <c r="P6" s="194" t="s">
        <v>115</v>
      </c>
      <c r="Q6" s="197" t="s">
        <v>52</v>
      </c>
      <c r="AE6" s="106" t="s">
        <v>116</v>
      </c>
      <c r="AF6" s="106" t="s">
        <v>117</v>
      </c>
      <c r="AG6" s="106" t="s">
        <v>118</v>
      </c>
      <c r="AH6" s="106" t="s">
        <v>75</v>
      </c>
      <c r="AI6" s="106" t="s">
        <v>119</v>
      </c>
      <c r="AJ6" s="106" t="s">
        <v>120</v>
      </c>
      <c r="AK6" s="106" t="s">
        <v>121</v>
      </c>
      <c r="AL6" s="106" t="s">
        <v>122</v>
      </c>
      <c r="AM6" s="106" t="s">
        <v>123</v>
      </c>
      <c r="AN6" s="106" t="s">
        <v>124</v>
      </c>
      <c r="AO6" s="106" t="s">
        <v>125</v>
      </c>
      <c r="AP6" s="106" t="s">
        <v>126</v>
      </c>
      <c r="AQ6" s="188" t="s">
        <v>127</v>
      </c>
      <c r="AR6" s="188" t="s">
        <v>128</v>
      </c>
      <c r="AS6" s="106" t="s">
        <v>129</v>
      </c>
      <c r="AT6" s="106" t="s">
        <v>130</v>
      </c>
      <c r="AU6" s="106" t="s">
        <v>131</v>
      </c>
      <c r="AV6" s="106" t="s">
        <v>132</v>
      </c>
    </row>
    <row r="7" ht="13.5" customHeight="1" spans="1:64">
      <c r="A7" s="189" t="str">
        <f>IF(B7="","",B7&amp;COUNTIF($B$3:B7,B7))</f>
        <v>202321-02K03-12/01</v>
      </c>
      <c r="B7" s="190" t="s">
        <v>133</v>
      </c>
      <c r="C7" s="191" t="s">
        <v>134</v>
      </c>
      <c r="D7" s="191" t="s">
        <v>135</v>
      </c>
      <c r="E7" s="191" t="s">
        <v>48</v>
      </c>
      <c r="F7" s="191" t="s">
        <v>136</v>
      </c>
      <c r="G7" s="191"/>
      <c r="H7" s="192"/>
      <c r="I7" s="193"/>
      <c r="J7" s="194"/>
      <c r="K7" s="194"/>
      <c r="L7" s="194"/>
      <c r="N7" s="195" t="str">
        <f>IF(O7="","",O7&amp;COUNTIF($O$3:O7,O7))</f>
        <v>双金属温度计1</v>
      </c>
      <c r="O7" s="196" t="s">
        <v>137</v>
      </c>
      <c r="P7" s="194" t="s">
        <v>138</v>
      </c>
      <c r="Q7" s="197" t="s">
        <v>139</v>
      </c>
      <c r="AE7" s="106" t="s">
        <v>140</v>
      </c>
      <c r="AF7" s="106" t="s">
        <v>141</v>
      </c>
      <c r="AG7" s="106" t="s">
        <v>142</v>
      </c>
      <c r="AH7" s="106" t="s">
        <v>96</v>
      </c>
      <c r="AI7" s="106" t="s">
        <v>143</v>
      </c>
      <c r="AJ7" s="106" t="s">
        <v>144</v>
      </c>
      <c r="AK7" s="106" t="s">
        <v>145</v>
      </c>
      <c r="AL7" s="106" t="s">
        <v>146</v>
      </c>
      <c r="AM7" s="106" t="s">
        <v>147</v>
      </c>
      <c r="AN7" s="106" t="s">
        <v>148</v>
      </c>
      <c r="AO7" s="106" t="s">
        <v>149</v>
      </c>
      <c r="AP7" s="106" t="s">
        <v>150</v>
      </c>
      <c r="AQ7" s="188" t="s">
        <v>151</v>
      </c>
      <c r="AR7" s="188" t="s">
        <v>152</v>
      </c>
      <c r="AS7" s="106" t="s">
        <v>153</v>
      </c>
      <c r="AT7" s="106" t="s">
        <v>154</v>
      </c>
      <c r="AU7" s="106" t="s">
        <v>155</v>
      </c>
      <c r="AV7" s="106" t="s">
        <v>156</v>
      </c>
    </row>
    <row r="8" ht="13.5" customHeight="1" spans="1:64">
      <c r="A8" s="189" t="str">
        <f>IF(B8="","",B8&amp;COUNTIF($B$3:B8,B8))</f>
        <v>202321-02K03-12/02</v>
      </c>
      <c r="B8" s="190" t="s">
        <v>133</v>
      </c>
      <c r="C8" s="191" t="s">
        <v>157</v>
      </c>
      <c r="D8" s="191" t="s">
        <v>135</v>
      </c>
      <c r="E8" s="191" t="s">
        <v>48</v>
      </c>
      <c r="F8" s="191" t="s">
        <v>158</v>
      </c>
      <c r="G8" s="191"/>
      <c r="H8" s="192"/>
      <c r="I8" s="193"/>
      <c r="J8" s="194"/>
      <c r="K8" s="194"/>
      <c r="L8" s="194"/>
      <c r="N8" s="195" t="str">
        <f>IF(O8="","",O8&amp;COUNTIF($O$3:O8,O8))</f>
        <v>双金属温度计2</v>
      </c>
      <c r="O8" s="196" t="s">
        <v>137</v>
      </c>
      <c r="P8" s="194" t="s">
        <v>115</v>
      </c>
      <c r="Q8" s="197" t="s">
        <v>52</v>
      </c>
      <c r="AE8" s="106" t="s">
        <v>159</v>
      </c>
      <c r="AF8" s="106" t="s">
        <v>126</v>
      </c>
      <c r="AG8" s="106" t="s">
        <v>160</v>
      </c>
      <c r="AH8" s="106" t="s">
        <v>117</v>
      </c>
      <c r="AI8" s="106" t="s">
        <v>161</v>
      </c>
      <c r="AJ8" s="106" t="s">
        <v>162</v>
      </c>
      <c r="AK8" s="106" t="s">
        <v>163</v>
      </c>
      <c r="AL8" s="106" t="s">
        <v>126</v>
      </c>
      <c r="AM8" s="106" t="s">
        <v>164</v>
      </c>
      <c r="AN8" s="106" t="s">
        <v>126</v>
      </c>
      <c r="AO8" s="106" t="s">
        <v>165</v>
      </c>
      <c r="AQ8" s="188" t="s">
        <v>166</v>
      </c>
      <c r="AR8" s="188" t="s">
        <v>167</v>
      </c>
      <c r="AS8" s="106" t="s">
        <v>168</v>
      </c>
      <c r="AT8" s="106" t="s">
        <v>169</v>
      </c>
      <c r="AU8" s="106" t="s">
        <v>126</v>
      </c>
      <c r="AV8" s="106" t="s">
        <v>170</v>
      </c>
    </row>
    <row r="9" ht="13.5" customHeight="1" spans="1:64">
      <c r="A9" s="189" t="str">
        <f>IF(B9="","",B9&amp;COUNTIF($B$3:B9,B9))</f>
        <v>202321-02K03-12/03</v>
      </c>
      <c r="B9" s="190" t="s">
        <v>133</v>
      </c>
      <c r="C9" s="191" t="s">
        <v>171</v>
      </c>
      <c r="D9" s="191" t="s">
        <v>172</v>
      </c>
      <c r="E9" s="191" t="s">
        <v>48</v>
      </c>
      <c r="F9" s="191" t="s">
        <v>173</v>
      </c>
      <c r="G9" s="191"/>
      <c r="H9" s="192"/>
      <c r="I9" s="193"/>
      <c r="J9" s="194"/>
      <c r="K9" s="194"/>
      <c r="L9" s="194"/>
      <c r="N9" s="195" t="str">
        <f>IF(O9="","",O9&amp;COUNTIF($O$3:O9,O9))</f>
        <v>双金属温度计3</v>
      </c>
      <c r="O9" s="196" t="s">
        <v>137</v>
      </c>
      <c r="P9" s="194" t="s">
        <v>138</v>
      </c>
      <c r="Q9" s="197" t="s">
        <v>139</v>
      </c>
      <c r="AE9" s="106" t="s">
        <v>126</v>
      </c>
      <c r="AF9" s="106" t="s">
        <v>150</v>
      </c>
      <c r="AG9" s="106" t="s">
        <v>174</v>
      </c>
      <c r="AH9" s="106" t="s">
        <v>141</v>
      </c>
      <c r="AI9" s="106" t="s">
        <v>175</v>
      </c>
      <c r="AJ9" s="106" t="s">
        <v>176</v>
      </c>
      <c r="AK9" s="106" t="s">
        <v>177</v>
      </c>
      <c r="AL9" s="106" t="s">
        <v>150</v>
      </c>
      <c r="AM9" s="106" t="s">
        <v>126</v>
      </c>
      <c r="AN9" s="106" t="s">
        <v>150</v>
      </c>
      <c r="AO9" s="106" t="s">
        <v>178</v>
      </c>
      <c r="AQ9" s="196" t="s">
        <v>179</v>
      </c>
      <c r="AR9" s="106" t="s">
        <v>126</v>
      </c>
      <c r="AS9" s="106" t="s">
        <v>180</v>
      </c>
      <c r="AT9" s="106" t="s">
        <v>181</v>
      </c>
      <c r="AU9" s="106" t="s">
        <v>150</v>
      </c>
      <c r="AV9" s="106" t="s">
        <v>182</v>
      </c>
    </row>
    <row r="10" ht="13.5" customHeight="1" spans="1:64">
      <c r="A10" s="189" t="str">
        <f>IF(B10="","",B10&amp;COUNTIF($B$3:B10,B10))</f>
        <v>202321-02K03-12/04</v>
      </c>
      <c r="B10" s="190" t="s">
        <v>133</v>
      </c>
      <c r="C10" s="191" t="s">
        <v>183</v>
      </c>
      <c r="D10" s="191" t="s">
        <v>172</v>
      </c>
      <c r="E10" s="191" t="s">
        <v>48</v>
      </c>
      <c r="F10" s="191" t="s">
        <v>184</v>
      </c>
      <c r="G10" s="191"/>
      <c r="H10" s="192"/>
      <c r="I10" s="193"/>
      <c r="J10" s="194"/>
      <c r="K10" s="194"/>
      <c r="L10" s="194"/>
      <c r="N10" s="195" t="str">
        <f>IF(O10="","",O10&amp;COUNTIF($O$3:O10,O10))</f>
        <v>双金属温度计4</v>
      </c>
      <c r="O10" s="196" t="s">
        <v>137</v>
      </c>
      <c r="P10" s="194" t="s">
        <v>115</v>
      </c>
      <c r="Q10" s="197" t="s">
        <v>52</v>
      </c>
      <c r="AE10" s="106" t="s">
        <v>150</v>
      </c>
      <c r="AG10" s="106" t="s">
        <v>185</v>
      </c>
      <c r="AH10" s="106" t="s">
        <v>31</v>
      </c>
      <c r="AI10" s="106" t="s">
        <v>186</v>
      </c>
      <c r="AJ10" s="106" t="s">
        <v>187</v>
      </c>
      <c r="AK10" s="106" t="s">
        <v>188</v>
      </c>
      <c r="AM10" s="106" t="s">
        <v>150</v>
      </c>
      <c r="AO10" s="106" t="s">
        <v>189</v>
      </c>
      <c r="AQ10" s="188" t="s">
        <v>190</v>
      </c>
      <c r="AR10" s="106" t="s">
        <v>150</v>
      </c>
      <c r="AS10" s="106" t="s">
        <v>191</v>
      </c>
      <c r="AT10" s="106" t="s">
        <v>192</v>
      </c>
      <c r="AV10" s="106" t="s">
        <v>126</v>
      </c>
      <c r="BK10" s="106" t="s">
        <v>193</v>
      </c>
      <c r="BL10" s="106" t="s">
        <v>193</v>
      </c>
    </row>
    <row r="11" ht="13.5" customHeight="1" spans="1:64">
      <c r="A11" s="189" t="str">
        <f>IF(B11="","",B11&amp;COUNTIF($B$3:B11,B11))</f>
        <v>202321-02K03-10/01</v>
      </c>
      <c r="B11" s="190" t="s">
        <v>194</v>
      </c>
      <c r="C11" s="191" t="s">
        <v>195</v>
      </c>
      <c r="D11" s="191" t="s">
        <v>196</v>
      </c>
      <c r="E11" s="191" t="s">
        <v>48</v>
      </c>
      <c r="F11" s="191" t="s">
        <v>197</v>
      </c>
      <c r="G11" s="191"/>
      <c r="H11" s="192"/>
      <c r="I11" s="193"/>
      <c r="J11" s="194"/>
      <c r="K11" s="194"/>
      <c r="L11" s="194"/>
      <c r="AG11" s="106" t="s">
        <v>198</v>
      </c>
      <c r="AH11" s="106" t="s">
        <v>126</v>
      </c>
      <c r="AI11" s="106" t="s">
        <v>199</v>
      </c>
      <c r="AJ11" s="106" t="s">
        <v>200</v>
      </c>
      <c r="AK11" s="106" t="s">
        <v>201</v>
      </c>
      <c r="AO11" s="106" t="s">
        <v>202</v>
      </c>
      <c r="AQ11" s="106" t="s">
        <v>126</v>
      </c>
      <c r="AS11" s="106" t="s">
        <v>203</v>
      </c>
      <c r="AT11" s="106" t="s">
        <v>204</v>
      </c>
      <c r="AV11" s="106" t="s">
        <v>150</v>
      </c>
      <c r="BK11" s="106" t="s">
        <v>205</v>
      </c>
      <c r="BL11" s="106" t="s">
        <v>205</v>
      </c>
    </row>
    <row r="12" ht="13.5" customHeight="1" spans="1:64">
      <c r="A12" s="189" t="str">
        <f>IF(B12="","",B12&amp;COUNTIF($B$3:B12,B12))</f>
        <v>202321-02K03-10/02</v>
      </c>
      <c r="B12" s="190" t="s">
        <v>194</v>
      </c>
      <c r="C12" s="191" t="s">
        <v>206</v>
      </c>
      <c r="D12" s="191" t="s">
        <v>196</v>
      </c>
      <c r="E12" s="191" t="s">
        <v>48</v>
      </c>
      <c r="F12" s="191" t="s">
        <v>207</v>
      </c>
      <c r="G12" s="191"/>
      <c r="H12" s="192"/>
      <c r="I12" s="193"/>
      <c r="J12" s="194"/>
      <c r="K12" s="194"/>
      <c r="L12" s="194"/>
      <c r="AG12" s="106" t="s">
        <v>126</v>
      </c>
      <c r="AH12" s="106" t="s">
        <v>150</v>
      </c>
      <c r="AI12" s="106" t="s">
        <v>208</v>
      </c>
      <c r="AJ12" s="106" t="s">
        <v>209</v>
      </c>
      <c r="AK12" s="106" t="s">
        <v>210</v>
      </c>
      <c r="AO12" s="106" t="s">
        <v>211</v>
      </c>
      <c r="AQ12" s="106" t="s">
        <v>150</v>
      </c>
      <c r="AS12" s="106" t="s">
        <v>212</v>
      </c>
      <c r="AT12" s="106" t="s">
        <v>126</v>
      </c>
      <c r="BK12" s="106" t="s">
        <v>213</v>
      </c>
      <c r="BL12" s="106" t="s">
        <v>213</v>
      </c>
    </row>
    <row r="13" ht="13.5" customHeight="1" spans="1:64">
      <c r="A13" s="189" t="str">
        <f>IF(B13="","",B13&amp;COUNTIF($B$3:B13,B13))</f>
        <v>202321-02K03-10/03</v>
      </c>
      <c r="B13" s="190" t="s">
        <v>194</v>
      </c>
      <c r="C13" s="191" t="s">
        <v>214</v>
      </c>
      <c r="D13" s="191" t="s">
        <v>196</v>
      </c>
      <c r="E13" s="191" t="s">
        <v>48</v>
      </c>
      <c r="F13" s="191" t="s">
        <v>215</v>
      </c>
      <c r="G13" s="191"/>
      <c r="H13" s="192"/>
      <c r="I13" s="193"/>
      <c r="J13" s="194"/>
      <c r="K13" s="194"/>
      <c r="L13" s="194"/>
      <c r="AG13" s="106" t="s">
        <v>150</v>
      </c>
      <c r="AI13" s="106" t="s">
        <v>216</v>
      </c>
      <c r="AJ13" s="106" t="s">
        <v>217</v>
      </c>
      <c r="AK13" s="106" t="s">
        <v>218</v>
      </c>
      <c r="AO13" s="106" t="s">
        <v>219</v>
      </c>
      <c r="AQ13" s="106" t="s">
        <v>220</v>
      </c>
      <c r="AS13" s="106" t="s">
        <v>152</v>
      </c>
      <c r="AT13" s="106" t="s">
        <v>150</v>
      </c>
      <c r="BK13" s="106" t="s">
        <v>221</v>
      </c>
      <c r="BL13" s="106" t="s">
        <v>221</v>
      </c>
    </row>
    <row r="14" ht="13.5" customHeight="1" spans="1:64">
      <c r="A14" s="189" t="str">
        <f>IF(B14="","",B14&amp;COUNTIF($B$3:B14,B14))</f>
        <v>202321-02K03-10/04</v>
      </c>
      <c r="B14" s="190" t="s">
        <v>194</v>
      </c>
      <c r="C14" s="191" t="s">
        <v>222</v>
      </c>
      <c r="D14" s="191" t="s">
        <v>196</v>
      </c>
      <c r="E14" s="191" t="s">
        <v>48</v>
      </c>
      <c r="F14" s="191" t="s">
        <v>223</v>
      </c>
      <c r="G14" s="191"/>
      <c r="H14" s="192"/>
      <c r="I14" s="193"/>
      <c r="J14" s="194"/>
      <c r="K14" s="194"/>
      <c r="L14" s="194"/>
      <c r="AI14" s="106" t="s">
        <v>224</v>
      </c>
      <c r="AJ14" s="106" t="s">
        <v>225</v>
      </c>
      <c r="AK14" s="106" t="s">
        <v>226</v>
      </c>
      <c r="AO14" s="106" t="s">
        <v>227</v>
      </c>
      <c r="AS14" s="106" t="s">
        <v>126</v>
      </c>
      <c r="BK14" s="106" t="s">
        <v>221</v>
      </c>
      <c r="BL14" s="106" t="s">
        <v>221</v>
      </c>
    </row>
    <row r="15" ht="13.5" customHeight="1" spans="1:64">
      <c r="A15" s="189" t="str">
        <f>IF(B15="","",B15&amp;COUNTIF($B$3:B15,B15))</f>
        <v>202321-02K03-13/03</v>
      </c>
      <c r="B15" s="190" t="s">
        <v>90</v>
      </c>
      <c r="C15" s="191" t="s">
        <v>228</v>
      </c>
      <c r="D15" s="191" t="s">
        <v>229</v>
      </c>
      <c r="E15" s="191" t="s">
        <v>48</v>
      </c>
      <c r="F15" s="191" t="s">
        <v>71</v>
      </c>
      <c r="G15" s="191"/>
      <c r="H15" s="192"/>
      <c r="I15" s="193"/>
      <c r="J15" s="194"/>
      <c r="K15" s="194"/>
      <c r="L15" s="194"/>
      <c r="AI15" s="106" t="s">
        <v>230</v>
      </c>
      <c r="AJ15" s="106" t="s">
        <v>231</v>
      </c>
      <c r="AK15" s="106" t="s">
        <v>232</v>
      </c>
      <c r="AO15" s="106" t="s">
        <v>233</v>
      </c>
      <c r="AS15" s="106" t="s">
        <v>150</v>
      </c>
      <c r="BK15" s="106" t="s">
        <v>221</v>
      </c>
      <c r="BL15" s="106" t="s">
        <v>221</v>
      </c>
    </row>
    <row r="16" ht="13.5" customHeight="1" spans="1:64">
      <c r="A16" s="189" t="str">
        <f>IF(B16="","",B16&amp;COUNTIF($B$3:B16,B16))</f>
        <v>202321-02K03-13/04</v>
      </c>
      <c r="B16" s="190" t="s">
        <v>90</v>
      </c>
      <c r="C16" s="191" t="s">
        <v>234</v>
      </c>
      <c r="D16" s="192" t="s">
        <v>235</v>
      </c>
      <c r="E16" s="191" t="s">
        <v>48</v>
      </c>
      <c r="F16" s="191" t="s">
        <v>236</v>
      </c>
      <c r="G16" s="191"/>
      <c r="H16" s="192"/>
      <c r="I16" s="193"/>
      <c r="J16" s="194"/>
      <c r="K16" s="194"/>
      <c r="L16" s="194"/>
      <c r="AI16" s="106" t="s">
        <v>237</v>
      </c>
      <c r="AJ16" s="106" t="s">
        <v>238</v>
      </c>
      <c r="AK16" s="106" t="s">
        <v>239</v>
      </c>
      <c r="AO16" s="106" t="s">
        <v>240</v>
      </c>
      <c r="AS16" s="106" t="s">
        <v>241</v>
      </c>
      <c r="BK16" s="106" t="s">
        <v>221</v>
      </c>
      <c r="BL16" s="106" t="s">
        <v>221</v>
      </c>
    </row>
    <row r="17" ht="13.5" customHeight="1" spans="1:64">
      <c r="A17" s="189" t="str">
        <f>IF(B17="","",B17&amp;COUNTIF($B$3:B17,B17))</f>
        <v>202321-02K03-12/05</v>
      </c>
      <c r="B17" s="190" t="s">
        <v>133</v>
      </c>
      <c r="C17" s="191" t="s">
        <v>242</v>
      </c>
      <c r="D17" s="191" t="s">
        <v>135</v>
      </c>
      <c r="E17" s="191" t="s">
        <v>48</v>
      </c>
      <c r="F17" s="191" t="s">
        <v>243</v>
      </c>
      <c r="G17" s="191"/>
      <c r="H17" s="192"/>
      <c r="I17" s="193"/>
      <c r="J17" s="194"/>
      <c r="K17" s="194"/>
      <c r="L17" s="194"/>
      <c r="AI17" s="106" t="s">
        <v>244</v>
      </c>
      <c r="AJ17" s="106" t="s">
        <v>245</v>
      </c>
      <c r="AK17" s="106" t="s">
        <v>246</v>
      </c>
      <c r="AO17" s="106" t="s">
        <v>247</v>
      </c>
      <c r="BK17" s="106" t="s">
        <v>221</v>
      </c>
      <c r="BL17" s="106" t="s">
        <v>221</v>
      </c>
    </row>
    <row r="18" ht="13.5" customHeight="1" spans="1:64">
      <c r="A18" s="189" t="str">
        <f>IF(B18="","",B18&amp;COUNTIF($B$3:B18,B18))</f>
        <v>202321-02K03-12/06</v>
      </c>
      <c r="B18" s="190" t="s">
        <v>133</v>
      </c>
      <c r="C18" s="191" t="s">
        <v>248</v>
      </c>
      <c r="D18" s="191" t="s">
        <v>135</v>
      </c>
      <c r="E18" s="191" t="s">
        <v>48</v>
      </c>
      <c r="F18" s="191" t="s">
        <v>249</v>
      </c>
      <c r="G18" s="191"/>
      <c r="H18" s="192"/>
      <c r="I18" s="193"/>
      <c r="J18" s="194"/>
      <c r="K18" s="194"/>
      <c r="L18" s="194"/>
      <c r="AI18" s="106" t="s">
        <v>250</v>
      </c>
      <c r="AJ18" s="106" t="s">
        <v>251</v>
      </c>
      <c r="AK18" s="106" t="s">
        <v>252</v>
      </c>
      <c r="AO18" s="106" t="s">
        <v>253</v>
      </c>
      <c r="BK18" s="106" t="s">
        <v>221</v>
      </c>
      <c r="BL18" s="106" t="s">
        <v>221</v>
      </c>
    </row>
    <row r="19" ht="13.5" customHeight="1" spans="1:64">
      <c r="A19" s="189" t="str">
        <f>IF(B19="","",B19&amp;COUNTIF($B$3:B19,B19))</f>
        <v>202321-02K03-12/07</v>
      </c>
      <c r="B19" s="190" t="s">
        <v>133</v>
      </c>
      <c r="C19" s="191" t="s">
        <v>254</v>
      </c>
      <c r="D19" s="191" t="s">
        <v>172</v>
      </c>
      <c r="E19" s="191" t="s">
        <v>48</v>
      </c>
      <c r="F19" s="191" t="s">
        <v>255</v>
      </c>
      <c r="G19" s="191"/>
      <c r="H19" s="192"/>
      <c r="I19" s="193"/>
      <c r="J19" s="194"/>
      <c r="K19" s="194"/>
      <c r="L19" s="194"/>
      <c r="AI19" s="106" t="s">
        <v>126</v>
      </c>
      <c r="AJ19" s="106" t="s">
        <v>256</v>
      </c>
      <c r="AK19" s="106" t="s">
        <v>257</v>
      </c>
      <c r="AO19" s="106" t="s">
        <v>258</v>
      </c>
      <c r="BK19" s="106" t="s">
        <v>221</v>
      </c>
      <c r="BL19" s="106" t="s">
        <v>221</v>
      </c>
    </row>
    <row r="20" ht="13.5" customHeight="1" spans="1:64">
      <c r="A20" s="189" t="str">
        <f>IF(B20="","",B20&amp;COUNTIF($B$3:B20,B20))</f>
        <v>202321-02K03-12/08</v>
      </c>
      <c r="B20" s="190" t="s">
        <v>133</v>
      </c>
      <c r="C20" s="191" t="s">
        <v>259</v>
      </c>
      <c r="D20" s="191" t="s">
        <v>172</v>
      </c>
      <c r="E20" s="191" t="s">
        <v>48</v>
      </c>
      <c r="F20" s="191" t="s">
        <v>260</v>
      </c>
      <c r="G20" s="191"/>
      <c r="H20" s="192"/>
      <c r="I20" s="193"/>
      <c r="J20" s="194"/>
      <c r="K20" s="194"/>
      <c r="L20" s="194"/>
      <c r="AI20" s="106" t="s">
        <v>150</v>
      </c>
      <c r="AJ20" s="106" t="s">
        <v>261</v>
      </c>
      <c r="AK20" s="106" t="s">
        <v>152</v>
      </c>
      <c r="AO20" s="106" t="s">
        <v>262</v>
      </c>
      <c r="BK20" s="106" t="s">
        <v>221</v>
      </c>
      <c r="BL20" s="106" t="s">
        <v>221</v>
      </c>
    </row>
    <row r="21" ht="13.5" customHeight="1" spans="1:64">
      <c r="A21" s="189" t="str">
        <f>IF(B21="","",B21&amp;COUNTIF($B$3:B21,B21))</f>
        <v>202321-02K03-10/05</v>
      </c>
      <c r="B21" s="190" t="s">
        <v>194</v>
      </c>
      <c r="C21" s="191" t="s">
        <v>263</v>
      </c>
      <c r="D21" s="191" t="s">
        <v>196</v>
      </c>
      <c r="E21" s="191" t="s">
        <v>48</v>
      </c>
      <c r="F21" s="191" t="s">
        <v>264</v>
      </c>
      <c r="G21" s="191"/>
      <c r="H21" s="191"/>
      <c r="I21" s="193"/>
      <c r="J21" s="196"/>
      <c r="K21" s="196"/>
      <c r="L21" s="196"/>
      <c r="AJ21" s="106" t="s">
        <v>265</v>
      </c>
      <c r="AK21" s="106" t="s">
        <v>266</v>
      </c>
      <c r="AO21" s="106" t="s">
        <v>267</v>
      </c>
      <c r="BK21" s="106" t="s">
        <v>221</v>
      </c>
      <c r="BL21" s="106" t="s">
        <v>221</v>
      </c>
    </row>
    <row r="22" ht="13.5" customHeight="1" spans="1:64">
      <c r="A22" s="189" t="str">
        <f>IF(B22="","",B22&amp;COUNTIF($B$3:B22,B22))</f>
        <v>202321-02K03-10/06</v>
      </c>
      <c r="B22" s="190" t="s">
        <v>194</v>
      </c>
      <c r="C22" s="191" t="s">
        <v>268</v>
      </c>
      <c r="D22" s="191" t="s">
        <v>196</v>
      </c>
      <c r="E22" s="191" t="s">
        <v>48</v>
      </c>
      <c r="F22" s="191" t="s">
        <v>269</v>
      </c>
      <c r="G22" s="191"/>
      <c r="H22" s="191"/>
      <c r="I22" s="193"/>
      <c r="J22" s="196"/>
      <c r="K22" s="196"/>
      <c r="L22" s="196"/>
      <c r="AJ22" s="106" t="s">
        <v>270</v>
      </c>
      <c r="AK22" s="106" t="s">
        <v>126</v>
      </c>
      <c r="AO22" s="106" t="s">
        <v>271</v>
      </c>
      <c r="BK22" s="106" t="s">
        <v>221</v>
      </c>
      <c r="BL22" s="106" t="s">
        <v>221</v>
      </c>
    </row>
    <row r="23" ht="13.5" customHeight="1" spans="1:64">
      <c r="A23" s="189" t="str">
        <f>IF(B23="","",B23&amp;COUNTIF($B$3:B23,B23))</f>
        <v>202321-02K03-10/07</v>
      </c>
      <c r="B23" s="190" t="s">
        <v>194</v>
      </c>
      <c r="C23" s="191" t="s">
        <v>272</v>
      </c>
      <c r="D23" s="191" t="s">
        <v>196</v>
      </c>
      <c r="E23" s="191" t="s">
        <v>48</v>
      </c>
      <c r="F23" s="191" t="s">
        <v>273</v>
      </c>
      <c r="G23" s="191"/>
      <c r="H23" s="191"/>
      <c r="I23" s="193"/>
      <c r="J23" s="196"/>
      <c r="K23" s="196"/>
      <c r="L23" s="196"/>
      <c r="AJ23" s="106" t="s">
        <v>274</v>
      </c>
      <c r="AK23" s="106" t="s">
        <v>150</v>
      </c>
      <c r="AO23" s="106" t="s">
        <v>275</v>
      </c>
      <c r="BK23" s="106" t="s">
        <v>205</v>
      </c>
      <c r="BL23" s="106" t="s">
        <v>205</v>
      </c>
    </row>
    <row r="24" ht="13.5" customHeight="1" spans="1:64">
      <c r="A24" s="189" t="str">
        <f>IF(B24="","",B24&amp;COUNTIF($B$3:B24,B24))</f>
        <v>202321-02K03-10/08</v>
      </c>
      <c r="B24" s="190" t="s">
        <v>194</v>
      </c>
      <c r="C24" s="191" t="s">
        <v>276</v>
      </c>
      <c r="D24" s="191" t="s">
        <v>196</v>
      </c>
      <c r="E24" s="191" t="s">
        <v>48</v>
      </c>
      <c r="F24" s="191" t="s">
        <v>277</v>
      </c>
      <c r="G24" s="191"/>
      <c r="H24" s="191"/>
      <c r="I24" s="193"/>
      <c r="J24" s="196"/>
      <c r="K24" s="196"/>
      <c r="L24" s="196"/>
      <c r="AJ24" s="106" t="s">
        <v>278</v>
      </c>
      <c r="AO24" s="106" t="s">
        <v>279</v>
      </c>
      <c r="BK24" s="106" t="s">
        <v>213</v>
      </c>
      <c r="BL24" s="106" t="s">
        <v>213</v>
      </c>
    </row>
    <row r="25" ht="13.5" customHeight="1" spans="1:64">
      <c r="A25" s="189" t="str">
        <f>IF(B25="","",B25&amp;COUNTIF($B$3:B25,B25))</f>
        <v>202321-02K03-26/01</v>
      </c>
      <c r="B25" s="190" t="s">
        <v>280</v>
      </c>
      <c r="C25" s="191" t="s">
        <v>281</v>
      </c>
      <c r="D25" s="191" t="s">
        <v>282</v>
      </c>
      <c r="E25" s="191" t="s">
        <v>48</v>
      </c>
      <c r="F25" s="191" t="s">
        <v>49</v>
      </c>
      <c r="G25" s="191" t="s">
        <v>283</v>
      </c>
      <c r="H25" s="199" t="s">
        <v>212</v>
      </c>
      <c r="I25" s="193"/>
      <c r="J25" s="196"/>
      <c r="K25" s="196"/>
      <c r="L25" s="196"/>
      <c r="AJ25" s="106" t="s">
        <v>284</v>
      </c>
      <c r="AO25" s="106" t="s">
        <v>285</v>
      </c>
      <c r="BK25" s="106" t="s">
        <v>221</v>
      </c>
      <c r="BL25" s="106" t="s">
        <v>221</v>
      </c>
    </row>
    <row r="26" ht="13.5" customHeight="1" spans="1:64">
      <c r="A26" s="189" t="str">
        <f>IF(B26="","",B26&amp;COUNTIF($B$3:B26,B26))</f>
        <v>202321-02K03-23/01</v>
      </c>
      <c r="B26" s="190" t="s">
        <v>286</v>
      </c>
      <c r="C26" s="191" t="s">
        <v>287</v>
      </c>
      <c r="D26" s="191" t="s">
        <v>288</v>
      </c>
      <c r="E26" s="191" t="s">
        <v>48</v>
      </c>
      <c r="F26" s="191" t="s">
        <v>158</v>
      </c>
      <c r="G26" s="191" t="s">
        <v>289</v>
      </c>
      <c r="H26" s="199"/>
      <c r="I26" s="193"/>
      <c r="J26" s="196"/>
      <c r="K26" s="196"/>
      <c r="L26" s="196"/>
      <c r="AJ26" s="106" t="s">
        <v>290</v>
      </c>
      <c r="AO26" s="106" t="s">
        <v>291</v>
      </c>
      <c r="BK26" s="106" t="s">
        <v>221</v>
      </c>
      <c r="BL26" s="106" t="s">
        <v>221</v>
      </c>
    </row>
    <row r="27" ht="13.5" customHeight="1" spans="1:64">
      <c r="A27" s="189" t="str">
        <f>IF(B27="","",B27&amp;COUNTIF($B$3:B27,B27))</f>
        <v>202321-02K03-23/02</v>
      </c>
      <c r="B27" s="190" t="s">
        <v>286</v>
      </c>
      <c r="C27" s="191" t="s">
        <v>292</v>
      </c>
      <c r="D27" s="191" t="s">
        <v>288</v>
      </c>
      <c r="E27" s="191" t="s">
        <v>48</v>
      </c>
      <c r="F27" s="191" t="s">
        <v>136</v>
      </c>
      <c r="G27" s="191" t="s">
        <v>289</v>
      </c>
      <c r="H27" s="199"/>
      <c r="I27" s="193"/>
      <c r="J27" s="196"/>
      <c r="K27" s="196"/>
      <c r="L27" s="196"/>
      <c r="AJ27" s="106" t="s">
        <v>293</v>
      </c>
      <c r="AO27" s="106" t="s">
        <v>294</v>
      </c>
      <c r="BK27" s="106" t="s">
        <v>221</v>
      </c>
      <c r="BL27" s="106" t="s">
        <v>221</v>
      </c>
    </row>
    <row r="28" ht="13.5" customHeight="1" spans="1:64">
      <c r="A28" s="189" t="str">
        <f>IF(B28="","",B28&amp;COUNTIF($B$3:B28,B28))</f>
        <v>202321-02K03-23/03</v>
      </c>
      <c r="B28" s="190" t="s">
        <v>286</v>
      </c>
      <c r="C28" s="191" t="s">
        <v>295</v>
      </c>
      <c r="D28" s="191" t="s">
        <v>288</v>
      </c>
      <c r="E28" s="191" t="s">
        <v>48</v>
      </c>
      <c r="F28" s="191" t="s">
        <v>184</v>
      </c>
      <c r="G28" s="191" t="s">
        <v>289</v>
      </c>
      <c r="H28" s="199"/>
      <c r="I28" s="193"/>
      <c r="J28" s="196"/>
      <c r="K28" s="196"/>
      <c r="L28" s="196"/>
      <c r="AJ28" s="106" t="s">
        <v>296</v>
      </c>
      <c r="AO28" s="106" t="s">
        <v>126</v>
      </c>
      <c r="BK28" s="106" t="s">
        <v>221</v>
      </c>
      <c r="BL28" s="106" t="s">
        <v>221</v>
      </c>
    </row>
    <row r="29" ht="13.5" customHeight="1" spans="1:64">
      <c r="A29" s="189" t="str">
        <f>IF(B29="","",B29&amp;COUNTIF($B$3:B29,B29))</f>
        <v>202321-02K03-23/04</v>
      </c>
      <c r="B29" s="190" t="s">
        <v>286</v>
      </c>
      <c r="C29" s="191" t="s">
        <v>297</v>
      </c>
      <c r="D29" s="191" t="s">
        <v>288</v>
      </c>
      <c r="E29" s="191" t="s">
        <v>48</v>
      </c>
      <c r="F29" s="191" t="s">
        <v>173</v>
      </c>
      <c r="G29" s="191" t="s">
        <v>289</v>
      </c>
      <c r="H29" s="199"/>
      <c r="I29" s="193"/>
      <c r="J29" s="196"/>
      <c r="K29" s="196"/>
      <c r="L29" s="196"/>
      <c r="AJ29" s="106" t="s">
        <v>298</v>
      </c>
      <c r="AO29" s="106" t="s">
        <v>150</v>
      </c>
      <c r="BK29" s="106" t="s">
        <v>221</v>
      </c>
      <c r="BL29" s="106" t="s">
        <v>221</v>
      </c>
    </row>
    <row r="30" ht="13.5" customHeight="1" spans="1:64">
      <c r="A30" s="189" t="str">
        <f>IF(B30="","",B30&amp;COUNTIF($B$3:B30,B30))</f>
        <v>202321-02K03-22/01</v>
      </c>
      <c r="B30" s="190" t="s">
        <v>299</v>
      </c>
      <c r="C30" s="191" t="s">
        <v>300</v>
      </c>
      <c r="D30" s="191" t="s">
        <v>301</v>
      </c>
      <c r="E30" s="191" t="s">
        <v>48</v>
      </c>
      <c r="F30" s="191" t="s">
        <v>302</v>
      </c>
      <c r="G30" s="191" t="s">
        <v>303</v>
      </c>
      <c r="H30" s="199"/>
      <c r="I30" s="193"/>
      <c r="J30" s="196"/>
      <c r="K30" s="196"/>
      <c r="L30" s="196"/>
      <c r="AJ30" s="106" t="s">
        <v>304</v>
      </c>
      <c r="BK30" s="106" t="s">
        <v>221</v>
      </c>
      <c r="BL30" s="106" t="s">
        <v>221</v>
      </c>
    </row>
    <row r="31" ht="13.5" customHeight="1" spans="1:64">
      <c r="A31" s="189" t="str">
        <f>IF(B31="","",B31&amp;COUNTIF($B$3:B31,B31))</f>
        <v>202321-02K03-22/02</v>
      </c>
      <c r="B31" s="190" t="s">
        <v>299</v>
      </c>
      <c r="C31" s="191" t="s">
        <v>305</v>
      </c>
      <c r="D31" s="191" t="s">
        <v>301</v>
      </c>
      <c r="E31" s="191" t="s">
        <v>48</v>
      </c>
      <c r="F31" s="191" t="s">
        <v>306</v>
      </c>
      <c r="G31" s="191" t="s">
        <v>307</v>
      </c>
      <c r="H31" s="191"/>
      <c r="I31" s="193"/>
      <c r="J31" s="196"/>
      <c r="K31" s="196"/>
      <c r="L31" s="196"/>
      <c r="AJ31" s="106" t="s">
        <v>126</v>
      </c>
      <c r="BK31" s="106" t="s">
        <v>221</v>
      </c>
      <c r="BL31" s="106" t="s">
        <v>221</v>
      </c>
    </row>
    <row r="32" ht="13.5" customHeight="1" spans="1:64">
      <c r="A32" s="189" t="str">
        <f>IF(B32="","",B32&amp;COUNTIF($B$3:B32,B32))</f>
        <v>202321-02K03-23/05</v>
      </c>
      <c r="B32" s="190" t="s">
        <v>286</v>
      </c>
      <c r="C32" s="191" t="s">
        <v>308</v>
      </c>
      <c r="D32" s="191" t="s">
        <v>309</v>
      </c>
      <c r="E32" s="191" t="s">
        <v>48</v>
      </c>
      <c r="F32" s="191" t="s">
        <v>310</v>
      </c>
      <c r="G32" s="191"/>
      <c r="H32" s="191"/>
      <c r="I32" s="193"/>
      <c r="J32" s="196"/>
      <c r="K32" s="196"/>
      <c r="L32" s="196"/>
      <c r="AJ32" s="106" t="s">
        <v>150</v>
      </c>
      <c r="BK32" s="106" t="s">
        <v>311</v>
      </c>
      <c r="BL32" s="106" t="s">
        <v>311</v>
      </c>
    </row>
    <row r="33" ht="13.5" customHeight="1" spans="1:64">
      <c r="A33" s="189" t="str">
        <f>IF(B33="","",B33&amp;COUNTIF($B$3:B33,B33))</f>
        <v>202321-02K03-23/06</v>
      </c>
      <c r="B33" s="190" t="s">
        <v>286</v>
      </c>
      <c r="C33" s="191" t="s">
        <v>312</v>
      </c>
      <c r="D33" s="191" t="s">
        <v>309</v>
      </c>
      <c r="E33" s="191" t="s">
        <v>48</v>
      </c>
      <c r="F33" s="191" t="s">
        <v>313</v>
      </c>
      <c r="G33" s="191"/>
      <c r="H33" s="191"/>
      <c r="I33" s="193"/>
      <c r="J33" s="196"/>
      <c r="K33" s="196"/>
      <c r="L33" s="196"/>
      <c r="AJ33" s="106" t="s">
        <v>314</v>
      </c>
      <c r="BK33" s="106" t="s">
        <v>311</v>
      </c>
      <c r="BL33" s="106" t="s">
        <v>311</v>
      </c>
    </row>
    <row r="34" ht="13.5" customHeight="1" spans="1:64">
      <c r="A34" s="189" t="str">
        <f>IF(B34="","",B34&amp;COUNTIF($B$3:B34,B34))</f>
        <v>202321-02K03-26/02</v>
      </c>
      <c r="B34" s="190" t="s">
        <v>280</v>
      </c>
      <c r="C34" s="191" t="s">
        <v>315</v>
      </c>
      <c r="D34" s="191" t="s">
        <v>282</v>
      </c>
      <c r="E34" s="191" t="s">
        <v>48</v>
      </c>
      <c r="F34" s="191" t="s">
        <v>71</v>
      </c>
      <c r="G34" s="191" t="s">
        <v>283</v>
      </c>
      <c r="H34" s="199" t="s">
        <v>212</v>
      </c>
      <c r="I34" s="193"/>
      <c r="J34" s="196"/>
      <c r="K34" s="196"/>
      <c r="L34" s="196"/>
      <c r="BK34" s="106" t="s">
        <v>311</v>
      </c>
      <c r="BL34" s="106" t="s">
        <v>311</v>
      </c>
    </row>
    <row r="35" ht="13.5" customHeight="1" spans="1:64">
      <c r="A35" s="189" t="str">
        <f>IF(B35="","",B35&amp;COUNTIF($B$3:B35,B35))</f>
        <v>202321-02K03-23/07</v>
      </c>
      <c r="B35" s="190" t="s">
        <v>286</v>
      </c>
      <c r="C35" s="191" t="s">
        <v>316</v>
      </c>
      <c r="D35" s="191" t="s">
        <v>288</v>
      </c>
      <c r="E35" s="191" t="s">
        <v>48</v>
      </c>
      <c r="F35" s="191" t="s">
        <v>243</v>
      </c>
      <c r="G35" s="191" t="s">
        <v>289</v>
      </c>
      <c r="H35" s="191"/>
      <c r="I35" s="193"/>
      <c r="J35" s="196"/>
      <c r="K35" s="196"/>
      <c r="L35" s="196"/>
      <c r="BK35" s="106" t="s">
        <v>311</v>
      </c>
      <c r="BL35" s="106" t="s">
        <v>311</v>
      </c>
    </row>
    <row r="36" ht="13.5" customHeight="1" spans="1:64">
      <c r="A36" s="189" t="str">
        <f>IF(B36="","",B36&amp;COUNTIF($B$3:B36,B36))</f>
        <v>202321-02K03-23/08</v>
      </c>
      <c r="B36" s="190" t="s">
        <v>286</v>
      </c>
      <c r="C36" s="191" t="s">
        <v>317</v>
      </c>
      <c r="D36" s="191" t="s">
        <v>288</v>
      </c>
      <c r="E36" s="191" t="s">
        <v>48</v>
      </c>
      <c r="F36" s="190" t="s">
        <v>249</v>
      </c>
      <c r="G36" s="190" t="s">
        <v>289</v>
      </c>
      <c r="H36" s="190"/>
      <c r="I36" s="200"/>
      <c r="J36" s="196"/>
      <c r="K36" s="196"/>
      <c r="L36" s="196"/>
      <c r="BK36" s="106" t="s">
        <v>318</v>
      </c>
      <c r="BL36" s="106" t="s">
        <v>318</v>
      </c>
    </row>
    <row r="37" ht="13.5" customHeight="1" spans="1:64">
      <c r="A37" s="189" t="str">
        <f>IF(B37="","",B37&amp;COUNTIF($B$3:B37,B37))</f>
        <v>202321-02K03-23/09</v>
      </c>
      <c r="B37" s="190" t="s">
        <v>286</v>
      </c>
      <c r="C37" s="191" t="s">
        <v>319</v>
      </c>
      <c r="D37" s="191" t="s">
        <v>288</v>
      </c>
      <c r="E37" s="191" t="s">
        <v>48</v>
      </c>
      <c r="F37" s="190" t="s">
        <v>255</v>
      </c>
      <c r="G37" s="190" t="s">
        <v>289</v>
      </c>
      <c r="H37" s="190"/>
      <c r="I37" s="200"/>
      <c r="J37" s="196"/>
      <c r="K37" s="196"/>
      <c r="L37" s="196"/>
      <c r="BK37" s="106" t="s">
        <v>318</v>
      </c>
      <c r="BL37" s="106" t="s">
        <v>318</v>
      </c>
    </row>
    <row r="38" ht="13.5" customHeight="1" spans="1:64">
      <c r="A38" s="189" t="str">
        <f>IF(B38="","",B38&amp;COUNTIF($B$3:B38,B38))</f>
        <v>202321-02K03-23/010</v>
      </c>
      <c r="B38" s="190" t="s">
        <v>286</v>
      </c>
      <c r="C38" s="191" t="s">
        <v>320</v>
      </c>
      <c r="D38" s="191" t="s">
        <v>288</v>
      </c>
      <c r="E38" s="191" t="s">
        <v>48</v>
      </c>
      <c r="F38" s="190" t="s">
        <v>260</v>
      </c>
      <c r="G38" s="190" t="s">
        <v>289</v>
      </c>
      <c r="H38" s="190"/>
      <c r="I38" s="200"/>
      <c r="J38" s="196"/>
      <c r="K38" s="196"/>
      <c r="L38" s="196"/>
      <c r="BK38" s="106" t="s">
        <v>318</v>
      </c>
      <c r="BL38" s="106" t="s">
        <v>318</v>
      </c>
    </row>
    <row r="39" ht="13.5" customHeight="1" spans="1:64">
      <c r="A39" s="189" t="str">
        <f>IF(B39="","",B39&amp;COUNTIF($B$3:B39,B39))</f>
        <v>202321-02K03-22/03</v>
      </c>
      <c r="B39" s="190" t="s">
        <v>299</v>
      </c>
      <c r="C39" s="191" t="s">
        <v>321</v>
      </c>
      <c r="D39" s="191" t="s">
        <v>301</v>
      </c>
      <c r="E39" s="191" t="s">
        <v>48</v>
      </c>
      <c r="F39" s="190" t="s">
        <v>322</v>
      </c>
      <c r="G39" s="190" t="s">
        <v>303</v>
      </c>
      <c r="H39" s="190"/>
      <c r="I39" s="200"/>
      <c r="J39" s="196"/>
      <c r="K39" s="196"/>
      <c r="L39" s="196"/>
      <c r="BK39" s="106" t="s">
        <v>318</v>
      </c>
      <c r="BL39" s="106" t="s">
        <v>318</v>
      </c>
    </row>
    <row r="40" ht="13.5" customHeight="1" spans="1:64">
      <c r="A40" s="189" t="str">
        <f>IF(B40="","",B40&amp;COUNTIF($B$3:B40,B40))</f>
        <v>202321-02K03-22/04</v>
      </c>
      <c r="B40" s="190" t="s">
        <v>299</v>
      </c>
      <c r="C40" s="191" t="s">
        <v>323</v>
      </c>
      <c r="D40" s="191" t="s">
        <v>301</v>
      </c>
      <c r="E40" s="191" t="s">
        <v>48</v>
      </c>
      <c r="F40" s="190" t="s">
        <v>324</v>
      </c>
      <c r="G40" s="190" t="s">
        <v>307</v>
      </c>
      <c r="H40" s="190"/>
      <c r="I40" s="200"/>
      <c r="J40" s="196"/>
      <c r="K40" s="196"/>
      <c r="L40" s="196"/>
      <c r="BK40" s="106" t="s">
        <v>318</v>
      </c>
      <c r="BL40" s="106" t="s">
        <v>318</v>
      </c>
    </row>
    <row r="41" ht="13.5" customHeight="1" spans="1:64">
      <c r="A41" s="189" t="str">
        <f>IF(B41="","",B41&amp;COUNTIF($B$3:B41,B41))</f>
        <v>202321-02K03-23/011</v>
      </c>
      <c r="B41" s="190" t="s">
        <v>286</v>
      </c>
      <c r="C41" s="191" t="s">
        <v>325</v>
      </c>
      <c r="D41" s="191" t="s">
        <v>309</v>
      </c>
      <c r="E41" s="191" t="s">
        <v>48</v>
      </c>
      <c r="F41" s="190" t="s">
        <v>326</v>
      </c>
      <c r="G41" s="190"/>
      <c r="H41" s="190"/>
      <c r="I41" s="200"/>
      <c r="J41" s="196"/>
      <c r="K41" s="196"/>
      <c r="L41" s="196"/>
      <c r="BK41" s="106" t="s">
        <v>318</v>
      </c>
      <c r="BL41" s="106" t="s">
        <v>318</v>
      </c>
    </row>
    <row r="42" ht="13.5" customHeight="1" spans="1:64">
      <c r="A42" s="189" t="str">
        <f>IF(B42="","",B42&amp;COUNTIF($B$3:B42,B42))</f>
        <v>202321-02K03-23/012</v>
      </c>
      <c r="B42" s="190" t="s">
        <v>286</v>
      </c>
      <c r="C42" s="191" t="s">
        <v>327</v>
      </c>
      <c r="D42" s="191" t="s">
        <v>309</v>
      </c>
      <c r="E42" s="191" t="s">
        <v>48</v>
      </c>
      <c r="F42" s="190" t="s">
        <v>328</v>
      </c>
      <c r="G42" s="190"/>
      <c r="H42" s="190"/>
      <c r="I42" s="200"/>
      <c r="J42" s="196"/>
      <c r="K42" s="196"/>
      <c r="L42" s="196"/>
      <c r="BK42" s="106" t="s">
        <v>329</v>
      </c>
      <c r="BL42" s="106" t="s">
        <v>329</v>
      </c>
    </row>
    <row r="43" ht="13.5" customHeight="1" spans="1:64">
      <c r="A43" s="189" t="str">
        <f>IF(B43="","",B43&amp;COUNTIF($B$3:B43,B43))</f>
        <v>202321-02K03-40/01</v>
      </c>
      <c r="B43" s="190" t="s">
        <v>330</v>
      </c>
      <c r="C43" s="191" t="s">
        <v>331</v>
      </c>
      <c r="D43" s="191" t="s">
        <v>332</v>
      </c>
      <c r="E43" s="191" t="s">
        <v>48</v>
      </c>
      <c r="F43" s="190" t="s">
        <v>333</v>
      </c>
      <c r="G43" s="190"/>
      <c r="H43" s="190"/>
      <c r="I43" s="200"/>
      <c r="J43" s="196"/>
      <c r="K43" s="196"/>
      <c r="L43" s="196"/>
      <c r="BK43" s="106" t="s">
        <v>329</v>
      </c>
      <c r="BL43" s="106" t="s">
        <v>329</v>
      </c>
    </row>
    <row r="44" ht="13.5" customHeight="1" spans="1:64">
      <c r="A44" s="189" t="str">
        <f>IF(B44="","",B44&amp;COUNTIF($B$3:B44,B44))</f>
        <v>202321-02K03-40/02</v>
      </c>
      <c r="B44" s="190" t="s">
        <v>330</v>
      </c>
      <c r="C44" s="191" t="s">
        <v>334</v>
      </c>
      <c r="D44" s="191" t="s">
        <v>335</v>
      </c>
      <c r="E44" s="191" t="s">
        <v>48</v>
      </c>
      <c r="F44" s="190" t="s">
        <v>336</v>
      </c>
      <c r="G44" s="190"/>
      <c r="H44" s="190"/>
      <c r="I44" s="200"/>
      <c r="J44" s="196"/>
      <c r="K44" s="196"/>
      <c r="L44" s="196"/>
      <c r="BK44" s="106" t="s">
        <v>337</v>
      </c>
      <c r="BL44" s="106" t="s">
        <v>337</v>
      </c>
    </row>
    <row r="45" ht="13.5" customHeight="1" spans="1:64">
      <c r="A45" s="189" t="str">
        <f>IF(B45="","",B45&amp;COUNTIF($B$3:B45,B45))</f>
        <v>202321-02K03-40/03</v>
      </c>
      <c r="B45" s="183" t="s">
        <v>330</v>
      </c>
      <c r="C45" s="191" t="s">
        <v>338</v>
      </c>
      <c r="D45" s="191" t="s">
        <v>339</v>
      </c>
      <c r="E45" s="191" t="s">
        <v>48</v>
      </c>
      <c r="F45" s="183" t="s">
        <v>340</v>
      </c>
      <c r="G45" s="183"/>
      <c r="H45" s="183"/>
      <c r="I45" s="184"/>
      <c r="BK45" s="106" t="s">
        <v>337</v>
      </c>
      <c r="BL45" s="106" t="s">
        <v>337</v>
      </c>
    </row>
    <row r="46" ht="13.5" customHeight="1" spans="1:64">
      <c r="A46" s="189" t="str">
        <f>IF(B46="","",B46&amp;COUNTIF($B$3:B46,B46))</f>
        <v>202321-02K03-40/04</v>
      </c>
      <c r="B46" s="183" t="s">
        <v>330</v>
      </c>
      <c r="C46" s="191" t="s">
        <v>341</v>
      </c>
      <c r="D46" s="191" t="s">
        <v>342</v>
      </c>
      <c r="E46" s="191" t="s">
        <v>48</v>
      </c>
      <c r="F46" s="183" t="s">
        <v>343</v>
      </c>
      <c r="G46" s="183"/>
      <c r="H46" s="183"/>
      <c r="I46" s="184"/>
      <c r="BK46" s="106" t="s">
        <v>337</v>
      </c>
      <c r="BL46" s="106" t="s">
        <v>337</v>
      </c>
    </row>
    <row r="47" ht="13.5" customHeight="1" spans="1:64">
      <c r="A47" s="189" t="str">
        <f>IF(B47="","",B47&amp;COUNTIF($B$3:B47,B47))</f>
        <v>202321-02K03-70/01</v>
      </c>
      <c r="B47" s="183" t="s">
        <v>344</v>
      </c>
      <c r="C47" s="191" t="s">
        <v>345</v>
      </c>
      <c r="D47" s="191" t="s">
        <v>346</v>
      </c>
      <c r="E47" s="191" t="s">
        <v>48</v>
      </c>
      <c r="F47" s="183" t="s">
        <v>347</v>
      </c>
      <c r="G47" s="183" t="s">
        <v>303</v>
      </c>
      <c r="H47" s="199" t="s">
        <v>212</v>
      </c>
      <c r="I47" s="184"/>
      <c r="BK47" s="106" t="s">
        <v>337</v>
      </c>
      <c r="BL47" s="106" t="s">
        <v>337</v>
      </c>
    </row>
    <row r="48" ht="13.5" customHeight="1" spans="1:64">
      <c r="A48" s="189" t="str">
        <f>IF(B48="","",B48&amp;COUNTIF($B$3:B48,B48))</f>
        <v>202321-02K03-70/02</v>
      </c>
      <c r="B48" s="183" t="s">
        <v>344</v>
      </c>
      <c r="C48" s="191" t="s">
        <v>348</v>
      </c>
      <c r="D48" s="191" t="s">
        <v>346</v>
      </c>
      <c r="E48" s="191" t="s">
        <v>48</v>
      </c>
      <c r="F48" s="183" t="s">
        <v>349</v>
      </c>
      <c r="G48" s="183" t="s">
        <v>303</v>
      </c>
      <c r="H48" s="199" t="s">
        <v>212</v>
      </c>
      <c r="I48" s="184"/>
      <c r="BK48" s="106" t="s">
        <v>337</v>
      </c>
      <c r="BL48" s="106" t="s">
        <v>337</v>
      </c>
    </row>
    <row r="49" ht="13.5" customHeight="1" spans="1:64">
      <c r="A49" s="189" t="str">
        <f>IF(B49="","",B49&amp;COUNTIF($B$3:B49,B49))</f>
        <v>202321-02K03-70/03</v>
      </c>
      <c r="B49" s="183" t="s">
        <v>344</v>
      </c>
      <c r="C49" s="191" t="s">
        <v>350</v>
      </c>
      <c r="D49" s="191" t="s">
        <v>351</v>
      </c>
      <c r="E49" s="191" t="s">
        <v>48</v>
      </c>
      <c r="F49" s="183" t="s">
        <v>352</v>
      </c>
      <c r="G49" s="183" t="s">
        <v>353</v>
      </c>
      <c r="H49" s="199" t="s">
        <v>212</v>
      </c>
      <c r="I49" s="184"/>
      <c r="BK49" s="106" t="s">
        <v>337</v>
      </c>
      <c r="BL49" s="106" t="s">
        <v>337</v>
      </c>
    </row>
    <row r="50" ht="13.5" customHeight="1" spans="1:64">
      <c r="A50" s="189" t="str">
        <f>IF(B50="","",B50&amp;COUNTIF($B$3:B50,B50))</f>
        <v>202321-02K03-70/04</v>
      </c>
      <c r="B50" s="183" t="s">
        <v>344</v>
      </c>
      <c r="C50" s="191" t="s">
        <v>354</v>
      </c>
      <c r="D50" s="191" t="s">
        <v>355</v>
      </c>
      <c r="E50" s="191" t="s">
        <v>48</v>
      </c>
      <c r="F50" s="183" t="s">
        <v>356</v>
      </c>
      <c r="G50" s="183" t="s">
        <v>353</v>
      </c>
      <c r="H50" s="199" t="s">
        <v>212</v>
      </c>
      <c r="I50" s="184"/>
      <c r="BK50" s="106" t="s">
        <v>337</v>
      </c>
      <c r="BL50" s="106" t="s">
        <v>337</v>
      </c>
    </row>
    <row r="51" ht="13.5" customHeight="1" spans="1:64">
      <c r="A51" s="189" t="str">
        <f>IF(B51="","",B51&amp;COUNTIF($B$3:B51,B51))</f>
        <v>202321-02K03-70/05</v>
      </c>
      <c r="B51" s="183" t="s">
        <v>344</v>
      </c>
      <c r="C51" s="191" t="s">
        <v>357</v>
      </c>
      <c r="D51" s="191" t="s">
        <v>351</v>
      </c>
      <c r="E51" s="191" t="s">
        <v>48</v>
      </c>
      <c r="F51" s="183" t="s">
        <v>358</v>
      </c>
      <c r="G51" s="183" t="s">
        <v>353</v>
      </c>
      <c r="H51" s="199" t="s">
        <v>212</v>
      </c>
      <c r="I51" s="184"/>
      <c r="BK51" s="106" t="s">
        <v>337</v>
      </c>
      <c r="BL51" s="106" t="s">
        <v>337</v>
      </c>
    </row>
    <row r="52" ht="13.5" customHeight="1" spans="1:64">
      <c r="A52" s="189" t="str">
        <f>IF(B52="","",B52&amp;COUNTIF($B$3:B52,B52))</f>
        <v>202321-02K03-70/06</v>
      </c>
      <c r="B52" s="183" t="s">
        <v>344</v>
      </c>
      <c r="C52" s="201" t="s">
        <v>359</v>
      </c>
      <c r="D52" s="201" t="s">
        <v>355</v>
      </c>
      <c r="E52" s="191" t="s">
        <v>48</v>
      </c>
      <c r="F52" s="183" t="s">
        <v>360</v>
      </c>
      <c r="G52" s="183" t="s">
        <v>353</v>
      </c>
      <c r="H52" s="199" t="s">
        <v>212</v>
      </c>
      <c r="I52" s="184"/>
      <c r="BK52" s="106" t="s">
        <v>213</v>
      </c>
      <c r="BL52" s="106" t="s">
        <v>213</v>
      </c>
    </row>
    <row r="53" ht="13.5" customHeight="1" spans="1:64">
      <c r="A53" s="189" t="str">
        <f>IF(B53="","",B53&amp;COUNTIF($B$3:B53,B53))</f>
        <v>202321-02K03-60/01</v>
      </c>
      <c r="B53" s="183" t="s">
        <v>361</v>
      </c>
      <c r="C53" s="201" t="s">
        <v>362</v>
      </c>
      <c r="D53" s="201" t="s">
        <v>363</v>
      </c>
      <c r="E53" s="183"/>
      <c r="F53" s="183"/>
      <c r="G53" s="183"/>
      <c r="H53" s="199"/>
      <c r="I53" s="184"/>
      <c r="BK53" s="106" t="s">
        <v>213</v>
      </c>
      <c r="BL53" s="106" t="s">
        <v>213</v>
      </c>
    </row>
    <row r="54" ht="13.5" customHeight="1" spans="1:64">
      <c r="A54" s="189" t="str">
        <f>IF(B54="","",B54&amp;COUNTIF($B$3:B54,B54))</f>
        <v/>
      </c>
      <c r="B54" s="183"/>
      <c r="C54" s="201"/>
      <c r="D54" s="201"/>
      <c r="E54" s="183"/>
      <c r="F54" s="183"/>
      <c r="G54" s="183"/>
      <c r="H54" s="199"/>
      <c r="I54" s="184"/>
      <c r="BK54" s="106" t="s">
        <v>213</v>
      </c>
      <c r="BL54" s="106" t="s">
        <v>213</v>
      </c>
    </row>
    <row r="55" ht="13.5" customHeight="1" spans="1:64">
      <c r="A55" s="189" t="str">
        <f>IF(B55="","",B55&amp;COUNTIF($B$3:B55,B55))</f>
        <v/>
      </c>
      <c r="B55" s="183"/>
      <c r="C55" s="201"/>
      <c r="D55" s="201"/>
      <c r="E55" s="183"/>
      <c r="F55" s="183"/>
      <c r="G55" s="183"/>
      <c r="H55" s="199"/>
      <c r="I55" s="184"/>
      <c r="BK55" s="106" t="s">
        <v>213</v>
      </c>
      <c r="BL55" s="106" t="s">
        <v>213</v>
      </c>
    </row>
    <row r="56" ht="13.5" customHeight="1" spans="1:64">
      <c r="A56" s="189" t="str">
        <f>IF(B56="","",B56&amp;COUNTIF($B$3:B56,B56))</f>
        <v/>
      </c>
      <c r="B56" s="183"/>
      <c r="C56" s="201"/>
      <c r="D56" s="201"/>
      <c r="E56" s="183"/>
      <c r="F56" s="183"/>
      <c r="G56" s="183"/>
      <c r="H56" s="199"/>
      <c r="I56" s="184"/>
      <c r="BK56" s="106" t="s">
        <v>213</v>
      </c>
      <c r="BL56" s="106" t="s">
        <v>213</v>
      </c>
    </row>
    <row r="57" ht="13.5" customHeight="1" spans="1:64">
      <c r="A57" s="189" t="str">
        <f>IF(B57="","",B57&amp;COUNTIF($B$3:B57,B57))</f>
        <v/>
      </c>
      <c r="B57" s="183"/>
      <c r="C57" s="201"/>
      <c r="D57" s="201"/>
      <c r="E57" s="183"/>
      <c r="F57" s="183"/>
      <c r="G57" s="183"/>
      <c r="H57" s="199"/>
      <c r="I57" s="184"/>
      <c r="BK57" s="106" t="s">
        <v>213</v>
      </c>
      <c r="BL57" s="106" t="s">
        <v>213</v>
      </c>
    </row>
    <row r="58" ht="13.5" customHeight="1" spans="1:64">
      <c r="A58" s="189" t="str">
        <f>IF(B58="","",B58&amp;COUNTIF($B$3:B58,B58))</f>
        <v/>
      </c>
      <c r="B58" s="183"/>
      <c r="C58" s="201"/>
      <c r="D58" s="201"/>
      <c r="E58" s="183"/>
      <c r="F58" s="183"/>
      <c r="G58" s="183"/>
      <c r="H58" s="199"/>
      <c r="I58" s="184"/>
      <c r="BK58" s="106" t="s">
        <v>213</v>
      </c>
      <c r="BL58" s="106" t="s">
        <v>213</v>
      </c>
    </row>
    <row r="59" ht="13.5" customHeight="1" spans="1:64">
      <c r="A59" s="189" t="str">
        <f>IF(B59="","",B59&amp;COUNTIF($B$3:B59,B59))</f>
        <v/>
      </c>
      <c r="B59" s="183"/>
      <c r="C59" s="201"/>
      <c r="D59" s="201"/>
      <c r="E59" s="183"/>
      <c r="F59" s="183"/>
      <c r="G59" s="183"/>
      <c r="H59" s="199"/>
      <c r="I59" s="184"/>
      <c r="BK59" s="106" t="s">
        <v>213</v>
      </c>
      <c r="BL59" s="106" t="s">
        <v>213</v>
      </c>
    </row>
    <row r="60" ht="13.5" customHeight="1" spans="1:64">
      <c r="A60" s="189" t="str">
        <f>IF(B60="","",B60&amp;COUNTIF($B$3:B60,B60))</f>
        <v/>
      </c>
      <c r="B60" s="183"/>
      <c r="C60" s="201"/>
      <c r="D60" s="201"/>
      <c r="E60" s="183"/>
      <c r="F60" s="183"/>
      <c r="G60" s="183"/>
      <c r="H60" s="199"/>
      <c r="I60" s="184"/>
      <c r="BK60" s="106" t="s">
        <v>213</v>
      </c>
      <c r="BL60" s="106" t="s">
        <v>213</v>
      </c>
    </row>
    <row r="61" ht="13.5" customHeight="1" spans="1:64">
      <c r="A61" s="189" t="str">
        <f>IF(B61="","",B61&amp;COUNTIF($B$3:B61,B61))</f>
        <v/>
      </c>
      <c r="B61" s="183"/>
      <c r="C61" s="201"/>
      <c r="D61" s="201"/>
      <c r="E61" s="183"/>
      <c r="F61" s="183"/>
      <c r="G61" s="183"/>
      <c r="H61" s="199"/>
      <c r="I61" s="184"/>
      <c r="BK61" s="106" t="s">
        <v>213</v>
      </c>
      <c r="BL61" s="106" t="s">
        <v>213</v>
      </c>
    </row>
    <row r="62" ht="13.5" customHeight="1" spans="1:64">
      <c r="A62" s="189" t="str">
        <f>IF(B62="","",B62&amp;COUNTIF($B$3:B62,B62))</f>
        <v/>
      </c>
      <c r="B62" s="183"/>
      <c r="C62" s="201"/>
      <c r="D62" s="201"/>
      <c r="E62" s="183"/>
      <c r="F62" s="183"/>
      <c r="G62" s="183"/>
      <c r="H62" s="199"/>
      <c r="I62" s="184"/>
      <c r="BK62" s="106" t="s">
        <v>213</v>
      </c>
      <c r="BL62" s="106" t="s">
        <v>213</v>
      </c>
    </row>
    <row r="63" ht="13.5" customHeight="1" spans="1:64">
      <c r="A63" s="189" t="str">
        <f>IF(B63="","",B63&amp;COUNTIF($B$3:B63,B63))</f>
        <v/>
      </c>
      <c r="B63" s="183"/>
      <c r="C63" s="201"/>
      <c r="D63" s="201"/>
      <c r="E63" s="183"/>
      <c r="F63" s="183"/>
      <c r="G63" s="183"/>
      <c r="H63" s="199"/>
      <c r="I63" s="184"/>
      <c r="BK63" s="106" t="s">
        <v>213</v>
      </c>
      <c r="BL63" s="106" t="s">
        <v>213</v>
      </c>
    </row>
    <row r="64" ht="13.5" customHeight="1" spans="1:64">
      <c r="A64" s="189" t="str">
        <f>IF(B64="","",B64&amp;COUNTIF($B$3:B64,B64))</f>
        <v/>
      </c>
      <c r="B64" s="183"/>
      <c r="C64" s="201"/>
      <c r="D64" s="201"/>
      <c r="E64" s="183"/>
      <c r="F64" s="183"/>
      <c r="G64" s="183"/>
      <c r="H64" s="199"/>
      <c r="I64" s="184"/>
      <c r="BK64" s="106" t="s">
        <v>213</v>
      </c>
      <c r="BL64" s="106" t="s">
        <v>213</v>
      </c>
    </row>
    <row r="65" ht="13.5" customHeight="1" spans="1:64">
      <c r="A65" s="189" t="str">
        <f>IF(B65="","",B65&amp;COUNTIF($B$3:B65,B65))</f>
        <v/>
      </c>
      <c r="B65" s="183"/>
      <c r="C65" s="201"/>
      <c r="D65" s="201"/>
      <c r="E65" s="183"/>
      <c r="F65" s="183"/>
      <c r="G65" s="183"/>
      <c r="H65" s="199"/>
      <c r="I65" s="184"/>
      <c r="BK65" s="106" t="s">
        <v>213</v>
      </c>
      <c r="BL65" s="106" t="s">
        <v>213</v>
      </c>
    </row>
    <row r="66" ht="13.5" customHeight="1" spans="1:64">
      <c r="A66" s="189" t="str">
        <f>IF(B66="","",B66&amp;COUNTIF($B$3:B66,B66))</f>
        <v/>
      </c>
      <c r="B66" s="183"/>
      <c r="C66" s="201"/>
      <c r="D66" s="201"/>
      <c r="E66" s="183"/>
      <c r="F66" s="183"/>
      <c r="G66" s="183"/>
      <c r="H66" s="199"/>
      <c r="I66" s="184"/>
      <c r="BK66" s="106" t="s">
        <v>213</v>
      </c>
      <c r="BL66" s="106" t="s">
        <v>213</v>
      </c>
    </row>
    <row r="67" ht="13.5" customHeight="1" spans="1:64">
      <c r="A67" s="189" t="str">
        <f>IF(B67="","",B67&amp;COUNTIF($B$3:B67,B67))</f>
        <v/>
      </c>
      <c r="B67" s="183"/>
      <c r="C67" s="201"/>
      <c r="D67" s="201"/>
      <c r="E67" s="183"/>
      <c r="F67" s="183"/>
      <c r="G67" s="183"/>
      <c r="H67" s="199"/>
      <c r="I67" s="184"/>
      <c r="BK67" s="106" t="s">
        <v>213</v>
      </c>
      <c r="BL67" s="106" t="s">
        <v>213</v>
      </c>
    </row>
    <row r="68" ht="13.5" customHeight="1" spans="1:64">
      <c r="A68" s="189" t="str">
        <f>IF(B68="","",B68&amp;COUNTIF($B$3:B68,B68))</f>
        <v/>
      </c>
      <c r="B68" s="183"/>
      <c r="C68" s="191"/>
      <c r="D68" s="183"/>
      <c r="E68" s="183"/>
      <c r="F68" s="183"/>
      <c r="G68" s="183"/>
      <c r="H68" s="183"/>
      <c r="I68" s="184"/>
      <c r="BK68" s="106" t="s">
        <v>364</v>
      </c>
      <c r="BL68" s="106" t="s">
        <v>364</v>
      </c>
    </row>
    <row r="69" ht="13.5" customHeight="1" spans="1:64">
      <c r="A69" s="189" t="str">
        <f>IF(B69="","",B69&amp;COUNTIF($B$3:B69,B69))</f>
        <v/>
      </c>
      <c r="B69" s="183"/>
      <c r="C69" s="191"/>
      <c r="D69" s="183"/>
      <c r="E69" s="183"/>
      <c r="F69" s="183"/>
      <c r="G69" s="183"/>
      <c r="H69" s="183"/>
      <c r="I69" s="184"/>
      <c r="BK69" s="106" t="s">
        <v>364</v>
      </c>
      <c r="BL69" s="106" t="s">
        <v>364</v>
      </c>
    </row>
    <row r="70" ht="13.5" customHeight="1" spans="1:64">
      <c r="A70" s="189" t="str">
        <f>IF(B70="","",B70&amp;COUNTIF($B$3:B70,B70))</f>
        <v/>
      </c>
      <c r="B70" s="183"/>
      <c r="C70" s="183"/>
      <c r="D70" s="183"/>
      <c r="E70" s="183"/>
      <c r="F70" s="183"/>
      <c r="G70" s="183"/>
      <c r="H70" s="183"/>
      <c r="I70" s="184"/>
    </row>
    <row r="71" ht="13.5" customHeight="1" spans="1:64">
      <c r="A71" s="189" t="str">
        <f>IF(B71="","",B71&amp;COUNTIF($B$3:B71,B71))</f>
        <v/>
      </c>
      <c r="B71" s="183"/>
      <c r="C71" s="183"/>
      <c r="D71" s="183"/>
      <c r="E71" s="183"/>
      <c r="F71" s="183"/>
      <c r="G71" s="183"/>
      <c r="H71" s="183"/>
      <c r="I71" s="184"/>
    </row>
    <row r="72" ht="13.5" customHeight="1" spans="1:64">
      <c r="A72" s="189" t="str">
        <f>IF(B72="","",B72&amp;COUNTIF($B$3:B72,B72))</f>
        <v/>
      </c>
      <c r="B72" s="183"/>
      <c r="C72" s="183"/>
      <c r="D72" s="183"/>
      <c r="E72" s="183"/>
      <c r="F72" s="183"/>
      <c r="G72" s="183"/>
      <c r="H72" s="183"/>
      <c r="I72" s="184"/>
    </row>
    <row r="73" ht="13.5" customHeight="1" spans="1:64">
      <c r="A73" s="189" t="str">
        <f>IF(B73="","",B73&amp;COUNTIF($B$3:B73,B73))</f>
        <v/>
      </c>
      <c r="B73" s="183"/>
      <c r="C73" s="183"/>
      <c r="D73" s="202"/>
      <c r="E73" s="183"/>
      <c r="F73" s="183"/>
      <c r="G73" s="183"/>
      <c r="H73" s="183"/>
      <c r="I73" s="184"/>
    </row>
    <row r="74" ht="13.5" customHeight="1" spans="1:64">
      <c r="A74" s="189" t="str">
        <f>IF(B74="","",B74&amp;COUNTIF($B$3:B74,B74))</f>
        <v/>
      </c>
      <c r="B74" s="183"/>
      <c r="C74" s="183"/>
      <c r="E74" s="183"/>
      <c r="F74" s="183"/>
      <c r="G74" s="183"/>
      <c r="H74" s="183"/>
      <c r="I74" s="184"/>
    </row>
    <row r="75" spans="1:64">
      <c r="A75" s="189" t="str">
        <f>IF(B75="","",B75&amp;COUNTIF($B$3:B75,B75))</f>
        <v/>
      </c>
      <c r="B75" s="183"/>
      <c r="C75" s="183"/>
      <c r="E75" s="183"/>
      <c r="F75" s="183"/>
      <c r="G75" s="183"/>
      <c r="H75" s="183"/>
      <c r="I75" s="184"/>
    </row>
    <row r="76" spans="1:64">
      <c r="A76" s="189" t="str">
        <f>IF(B76="","",B76&amp;COUNTIF($B$3:B76,B76))</f>
        <v/>
      </c>
      <c r="B76" s="183"/>
      <c r="C76" s="183"/>
      <c r="E76" s="183"/>
      <c r="F76" s="183"/>
      <c r="G76" s="183"/>
      <c r="H76" s="183"/>
      <c r="I76" s="184"/>
    </row>
    <row r="77" spans="1:64">
      <c r="A77" s="189" t="str">
        <f>IF(B77="","",B77&amp;COUNTIF($B$3:B77,B77))</f>
        <v/>
      </c>
      <c r="B77" s="183"/>
      <c r="C77" s="183"/>
      <c r="E77" s="183"/>
      <c r="F77" s="183"/>
      <c r="G77" s="183"/>
      <c r="H77" s="183"/>
      <c r="I77" s="184"/>
    </row>
    <row r="78" spans="1:64">
      <c r="A78" s="189" t="str">
        <f>IF(B78="","",B78&amp;COUNTIF($B$3:B78,B78))</f>
        <v/>
      </c>
      <c r="B78" s="183"/>
      <c r="C78" s="183"/>
      <c r="E78" s="183"/>
      <c r="F78" s="183"/>
      <c r="G78" s="183"/>
      <c r="H78" s="183"/>
      <c r="I78" s="184"/>
    </row>
    <row r="79" spans="1:64">
      <c r="A79" s="189" t="str">
        <f>IF(B79="","",B79&amp;COUNTIF($B$3:B79,B79))</f>
        <v/>
      </c>
      <c r="B79" s="183"/>
      <c r="C79" s="183"/>
      <c r="E79" s="183"/>
      <c r="F79" s="183"/>
      <c r="G79" s="183"/>
      <c r="H79" s="183"/>
      <c r="I79" s="184"/>
    </row>
    <row r="80" spans="1:64">
      <c r="A80" s="189" t="str">
        <f>IF(B80="","",B80&amp;COUNTIF($B$3:B80,B80))</f>
        <v/>
      </c>
      <c r="B80" s="183"/>
      <c r="C80" s="183"/>
      <c r="E80" s="183"/>
      <c r="F80" s="183"/>
      <c r="G80" s="183"/>
      <c r="H80" s="183"/>
      <c r="I80" s="184"/>
    </row>
    <row r="81" spans="1:9">
      <c r="A81" s="189" t="str">
        <f>IF(B81="","",B81&amp;COUNTIF($B$3:B81,B81))</f>
        <v/>
      </c>
      <c r="B81" s="183"/>
      <c r="C81" s="183"/>
      <c r="E81" s="183"/>
      <c r="F81" s="183"/>
      <c r="G81" s="183"/>
      <c r="H81" s="183"/>
      <c r="I81" s="184"/>
    </row>
    <row r="82" spans="1:9">
      <c r="A82" s="189" t="str">
        <f>IF(B82="","",B82&amp;COUNTIF($B$3:B82,B82))</f>
        <v/>
      </c>
      <c r="B82" s="183"/>
      <c r="C82" s="183"/>
      <c r="E82" s="183"/>
      <c r="F82" s="183"/>
      <c r="G82" s="183"/>
      <c r="H82" s="183"/>
      <c r="I82" s="184"/>
    </row>
    <row r="83" spans="1:9">
      <c r="A83" s="189" t="str">
        <f>IF(B83="","",B83&amp;COUNTIF($B$3:B83,B83))</f>
        <v/>
      </c>
      <c r="B83" s="183"/>
      <c r="C83" s="183"/>
      <c r="E83" s="183"/>
      <c r="F83" s="183"/>
      <c r="G83" s="183"/>
      <c r="H83" s="183"/>
      <c r="I83" s="184"/>
    </row>
    <row r="84" spans="1:9">
      <c r="A84" s="189" t="str">
        <f>IF(B84="","",B84&amp;COUNTIF($B$3:B84,B84))</f>
        <v/>
      </c>
      <c r="B84" s="183"/>
      <c r="C84" s="183"/>
      <c r="E84" s="183"/>
      <c r="F84" s="183"/>
      <c r="G84" s="183"/>
      <c r="H84" s="183"/>
      <c r="I84" s="184"/>
    </row>
    <row r="85" spans="1:9">
      <c r="A85" s="189" t="str">
        <f>IF(B85="","",B85&amp;COUNTIF($B$3:B85,B85))</f>
        <v/>
      </c>
      <c r="B85" s="183"/>
      <c r="C85" s="183"/>
      <c r="E85" s="183"/>
      <c r="F85" s="183"/>
      <c r="G85" s="183"/>
      <c r="H85" s="183"/>
      <c r="I85" s="184"/>
    </row>
    <row r="86" spans="1:9">
      <c r="A86" s="189" t="str">
        <f>IF(B86="","",B86&amp;COUNTIF($B$3:B86,B86))</f>
        <v/>
      </c>
      <c r="B86" s="183"/>
      <c r="C86" s="183"/>
      <c r="E86" s="183"/>
      <c r="F86" s="183"/>
      <c r="G86" s="183"/>
      <c r="H86" s="183"/>
      <c r="I86" s="184"/>
    </row>
    <row r="87" spans="1:9">
      <c r="A87" s="189" t="str">
        <f>IF(B87="","",B87&amp;COUNTIF($B$3:B87,B87))</f>
        <v/>
      </c>
      <c r="B87" s="183"/>
      <c r="C87" s="183"/>
      <c r="E87" s="183"/>
      <c r="F87" s="183"/>
      <c r="G87" s="183"/>
      <c r="H87" s="183"/>
      <c r="I87" s="184"/>
    </row>
    <row r="88" spans="1:9">
      <c r="A88" s="189" t="str">
        <f>IF(B88="","",B88&amp;COUNTIF($B$3:B88,B88))</f>
        <v/>
      </c>
      <c r="B88" s="183"/>
      <c r="C88" s="183"/>
      <c r="E88" s="183"/>
      <c r="F88" s="183"/>
      <c r="G88" s="183"/>
      <c r="H88" s="183"/>
      <c r="I88" s="184"/>
    </row>
    <row r="89" spans="1:9">
      <c r="A89" s="189" t="str">
        <f>IF(B89="","",B89&amp;COUNTIF($B$3:B89,B89))</f>
        <v/>
      </c>
      <c r="B89" s="183"/>
      <c r="C89" s="183"/>
      <c r="E89" s="183"/>
      <c r="F89" s="183"/>
      <c r="G89" s="183"/>
      <c r="H89" s="183"/>
      <c r="I89" s="184"/>
    </row>
    <row r="90" spans="1:9">
      <c r="A90" s="189" t="str">
        <f>IF(B90="","",B90&amp;COUNTIF($B$3:B90,B90))</f>
        <v/>
      </c>
      <c r="B90" s="183"/>
      <c r="C90" s="183"/>
      <c r="E90" s="183"/>
      <c r="F90" s="183"/>
      <c r="G90" s="183"/>
      <c r="H90" s="183"/>
      <c r="I90" s="184"/>
    </row>
    <row r="91" spans="1:9">
      <c r="A91" s="189" t="str">
        <f>IF(B91="","",B91&amp;COUNTIF($B$3:B91,B91))</f>
        <v/>
      </c>
      <c r="B91" s="183"/>
      <c r="C91" s="183"/>
      <c r="E91" s="183"/>
      <c r="F91" s="183"/>
      <c r="G91" s="183"/>
      <c r="H91" s="183"/>
      <c r="I91" s="184"/>
    </row>
    <row r="92" spans="1:9">
      <c r="A92" s="189" t="str">
        <f>IF(B92="","",B92&amp;COUNTIF($B$3:B92,B92))</f>
        <v/>
      </c>
      <c r="B92" s="183"/>
      <c r="C92" s="183"/>
      <c r="E92" s="183"/>
      <c r="F92" s="183"/>
      <c r="G92" s="183"/>
      <c r="H92" s="183"/>
      <c r="I92" s="184"/>
    </row>
    <row r="93" spans="1:9">
      <c r="A93" s="189" t="str">
        <f>IF(B93="","",B93&amp;COUNTIF($B$3:B93,B93))</f>
        <v/>
      </c>
      <c r="B93" s="183"/>
      <c r="C93" s="183"/>
      <c r="E93" s="183"/>
      <c r="F93" s="183"/>
      <c r="G93" s="183"/>
      <c r="H93" s="183"/>
      <c r="I93" s="184"/>
    </row>
    <row r="94" spans="1:9">
      <c r="A94" s="189" t="str">
        <f>IF(B94="","",B94&amp;COUNTIF($B$3:B94,B94))</f>
        <v/>
      </c>
      <c r="B94" s="183"/>
      <c r="C94" s="183"/>
      <c r="E94" s="183"/>
      <c r="F94" s="183"/>
      <c r="G94" s="183"/>
      <c r="H94" s="183"/>
      <c r="I94" s="184"/>
    </row>
    <row r="95" spans="1:9">
      <c r="A95" s="189" t="str">
        <f>IF(B95="","",B95&amp;COUNTIF($B$3:B95,B95))</f>
        <v/>
      </c>
      <c r="B95" s="183"/>
      <c r="C95" s="183"/>
      <c r="E95" s="183"/>
      <c r="F95" s="183"/>
      <c r="G95" s="183"/>
      <c r="H95" s="183"/>
      <c r="I95" s="184"/>
    </row>
    <row r="96" spans="1:9">
      <c r="A96" s="189" t="str">
        <f>IF(B96="","",B96&amp;COUNTIF($B$3:B96,B96))</f>
        <v/>
      </c>
      <c r="B96" s="183"/>
      <c r="C96" s="183"/>
      <c r="E96" s="183"/>
      <c r="F96" s="183"/>
      <c r="G96" s="183"/>
      <c r="H96" s="183"/>
      <c r="I96" s="184"/>
    </row>
    <row r="97" spans="1:64">
      <c r="A97" s="189" t="str">
        <f>IF(B97="","",B97&amp;COUNTIF($B$3:B97,B97))</f>
        <v/>
      </c>
      <c r="B97" s="183"/>
      <c r="C97" s="183"/>
      <c r="E97" s="183"/>
      <c r="F97" s="183"/>
      <c r="G97" s="183"/>
      <c r="H97" s="183"/>
      <c r="I97" s="184"/>
    </row>
    <row r="98" spans="1:64">
      <c r="A98" s="189" t="str">
        <f>IF(B98="","",B98&amp;COUNTIF($B$3:B98,B98))</f>
        <v/>
      </c>
      <c r="B98" s="183"/>
      <c r="C98" s="183"/>
      <c r="E98" s="183"/>
      <c r="F98" s="183"/>
      <c r="G98" s="183"/>
      <c r="H98" s="183"/>
      <c r="I98" s="184"/>
    </row>
    <row r="99" spans="1:64">
      <c r="A99" s="189" t="str">
        <f>IF(B99="","",B99&amp;COUNTIF($B$3:B99,B99))</f>
        <v/>
      </c>
      <c r="B99" s="183"/>
      <c r="C99" s="183"/>
      <c r="E99" s="183"/>
      <c r="F99" s="183"/>
      <c r="G99" s="183"/>
      <c r="H99" s="183"/>
      <c r="I99" s="184"/>
    </row>
    <row r="100" spans="1:64">
      <c r="A100" s="189" t="str">
        <f>IF(B100="","",B100&amp;COUNTIF($B$3:B100,B100))</f>
        <v/>
      </c>
      <c r="B100" s="183"/>
      <c r="C100" s="183"/>
      <c r="E100" s="183"/>
      <c r="F100" s="183"/>
      <c r="G100" s="183"/>
      <c r="H100" s="183"/>
      <c r="I100" s="184"/>
    </row>
    <row r="101" spans="1:64">
      <c r="A101" s="189" t="str">
        <f>IF(B101="","",B101&amp;COUNTIF($B$3:B101,B101))</f>
        <v/>
      </c>
      <c r="B101" s="183"/>
      <c r="C101" s="183"/>
      <c r="E101" s="183"/>
      <c r="F101" s="183"/>
      <c r="G101" s="183"/>
      <c r="H101" s="183"/>
      <c r="I101" s="184"/>
    </row>
    <row r="102" spans="1:64">
      <c r="A102" s="189" t="str">
        <f>IF(B102="","",B102&amp;COUNTIF($B$3:B102,B102))</f>
        <v/>
      </c>
      <c r="B102" s="183"/>
      <c r="C102" s="183"/>
      <c r="E102" s="183"/>
      <c r="F102" s="183"/>
      <c r="G102" s="183"/>
      <c r="H102" s="183"/>
      <c r="I102" s="184"/>
    </row>
    <row r="103" spans="1:64">
      <c r="A103" s="189" t="str">
        <f>IF(B103="","",B103&amp;COUNTIF($B$3:B103,B103))</f>
        <v/>
      </c>
      <c r="B103" s="183"/>
      <c r="C103" s="183"/>
      <c r="E103" s="183"/>
      <c r="F103" s="183"/>
      <c r="G103" s="183"/>
      <c r="H103" s="183"/>
      <c r="I103" s="184"/>
    </row>
    <row r="104" spans="1:64">
      <c r="A104" s="189" t="str">
        <f>IF(B104="","",B104&amp;COUNTIF($B$3:B104,B104))</f>
        <v/>
      </c>
      <c r="B104" s="183"/>
      <c r="C104" s="183"/>
      <c r="E104" s="183"/>
      <c r="F104" s="183"/>
      <c r="G104" s="183"/>
      <c r="H104" s="183"/>
      <c r="I104" s="184"/>
    </row>
    <row r="105" spans="1:64">
      <c r="A105" s="189" t="str">
        <f>IF(B105="","",B105&amp;COUNTIF($B$3:B105,B105))</f>
        <v/>
      </c>
      <c r="B105" s="183"/>
      <c r="C105" s="183"/>
      <c r="E105" s="183"/>
      <c r="F105" s="183"/>
      <c r="G105" s="183"/>
      <c r="H105" s="183"/>
      <c r="I105" s="184"/>
    </row>
    <row r="106" spans="1:64">
      <c r="A106" s="189" t="str">
        <f>IF(B106="","",B106&amp;COUNTIF($B$3:B106,B106))</f>
        <v/>
      </c>
      <c r="B106" s="183"/>
      <c r="C106" s="183"/>
      <c r="E106" s="183"/>
      <c r="F106" s="183"/>
      <c r="G106" s="183"/>
      <c r="H106" s="183"/>
      <c r="I106" s="184"/>
    </row>
    <row r="107" spans="1:64">
      <c r="A107" s="189" t="str">
        <f>IF(B107="","",B107&amp;COUNTIF($B$3:B107,B107))</f>
        <v/>
      </c>
      <c r="B107" s="183"/>
      <c r="C107" s="183"/>
      <c r="E107" s="183"/>
      <c r="F107" s="183"/>
      <c r="G107" s="183"/>
      <c r="H107" s="183"/>
      <c r="I107" s="184"/>
    </row>
    <row r="108" spans="1:64">
      <c r="A108" s="189" t="str">
        <f>IF(B108="","",B108&amp;COUNTIF($B$3:B108,B108))</f>
        <v/>
      </c>
      <c r="B108" s="183"/>
      <c r="C108" s="183"/>
      <c r="E108" s="183"/>
      <c r="F108" s="183"/>
      <c r="G108" s="183"/>
      <c r="H108" s="183"/>
      <c r="I108" s="184"/>
      <c r="BK108" s="106" t="s">
        <v>365</v>
      </c>
      <c r="BL108" s="106" t="s">
        <v>365</v>
      </c>
    </row>
    <row r="109" spans="1:64">
      <c r="A109" s="189" t="str">
        <f>IF(B109="","",B109&amp;COUNTIF($B$3:B109,B109))</f>
        <v/>
      </c>
      <c r="B109" s="202"/>
      <c r="C109" s="202"/>
      <c r="E109" s="202"/>
      <c r="F109" s="202"/>
      <c r="G109" s="202"/>
      <c r="H109" s="202"/>
      <c r="I109" s="203"/>
    </row>
    <row r="110" spans="1:64">
      <c r="A110" s="189" t="str">
        <f>IF(B110="","",B110&amp;COUNTIF($B$3:B110,B110))</f>
        <v/>
      </c>
    </row>
    <row r="111" spans="1:64">
      <c r="A111" s="189" t="str">
        <f>IF(B111="","",B111&amp;COUNTIF($B$3:B111,B111))</f>
        <v/>
      </c>
    </row>
    <row r="112" spans="1:64">
      <c r="A112" s="189" t="str">
        <f>IF(B112="","",B112&amp;COUNTIF($B$3:B112,B112))</f>
        <v/>
      </c>
    </row>
    <row r="113" spans="1:1">
      <c r="A113" s="189" t="str">
        <f>IF(B113="","",B113&amp;COUNTIF($B$3:B113,B113))</f>
        <v/>
      </c>
    </row>
    <row r="114" spans="1:1">
      <c r="A114" s="189" t="str">
        <f>IF(B114="","",B114&amp;COUNTIF($B$3:B114,B114))</f>
        <v/>
      </c>
    </row>
    <row r="115" spans="1:1">
      <c r="A115" s="189" t="str">
        <f>IF(B115="","",B115&amp;COUNTIF($B$3:B115,B115))</f>
        <v/>
      </c>
    </row>
    <row r="116" spans="1:1">
      <c r="A116" s="189" t="str">
        <f>IF(B116="","",B116&amp;COUNTIF($B$3:B116,B116))</f>
        <v/>
      </c>
    </row>
    <row r="117" spans="1:1">
      <c r="A117" s="189" t="str">
        <f>IF(B117="","",B117&amp;COUNTIF($B$3:B117,B117))</f>
        <v/>
      </c>
    </row>
    <row r="118" spans="1:1">
      <c r="A118" s="189" t="str">
        <f>IF(B118="","",B118&amp;COUNTIF($B$3:B118,B118))</f>
        <v/>
      </c>
    </row>
    <row r="119" spans="1:1">
      <c r="A119" s="189" t="str">
        <f>IF(B119="","",B119&amp;COUNTIF($B$3:B119,B119))</f>
        <v/>
      </c>
    </row>
    <row r="120" spans="1:1">
      <c r="A120" s="189" t="str">
        <f>IF(B120="","",B120&amp;COUNTIF($B$3:B120,B120))</f>
        <v/>
      </c>
    </row>
    <row r="121" spans="1:1">
      <c r="A121" s="189" t="str">
        <f>IF(B121="","",B121&amp;COUNTIF($B$3:B121,B121))</f>
        <v/>
      </c>
    </row>
    <row r="122" spans="1:1">
      <c r="A122" s="189" t="str">
        <f>IF(B122="","",B122&amp;COUNTIF($B$3:B122,B122))</f>
        <v/>
      </c>
    </row>
    <row r="123" spans="1:1">
      <c r="A123" s="189" t="str">
        <f>IF(B123="","",B123&amp;COUNTIF($B$3:B123,B123))</f>
        <v/>
      </c>
    </row>
    <row r="124" spans="1:1">
      <c r="A124" s="189" t="str">
        <f>IF(B124="","",B124&amp;COUNTIF($B$3:B124,B124))</f>
        <v/>
      </c>
    </row>
    <row r="125" spans="1:1">
      <c r="A125" s="189" t="str">
        <f>IF(B125="","",B125&amp;COUNTIF($B$3:B125,B125))</f>
        <v/>
      </c>
    </row>
    <row r="126" spans="1:1">
      <c r="A126" s="189" t="str">
        <f>IF(B126="","",B126&amp;COUNTIF($B$3:B126,B126))</f>
        <v/>
      </c>
    </row>
    <row r="127" spans="1:1">
      <c r="A127" s="189" t="str">
        <f>IF(B127="","",B127&amp;COUNTIF($B$3:B127,B127))</f>
        <v/>
      </c>
    </row>
    <row r="128" spans="1:1">
      <c r="A128" s="189" t="str">
        <f>IF(B128="","",B128&amp;COUNTIF($B$3:B128,B128))</f>
        <v/>
      </c>
    </row>
    <row r="129" spans="1:1">
      <c r="A129" s="189" t="str">
        <f>IF(B129="","",B129&amp;COUNTIF($B$3:B129,B129))</f>
        <v/>
      </c>
    </row>
    <row r="130" spans="1:1">
      <c r="A130" s="189" t="str">
        <f>IF(B130="","",B130&amp;COUNTIF($B$3:B130,B130))</f>
        <v/>
      </c>
    </row>
    <row r="131" spans="1:1">
      <c r="A131" s="189" t="str">
        <f>IF(B131="","",B131&amp;COUNTIF($B$3:B131,B131))</f>
        <v/>
      </c>
    </row>
    <row r="132" spans="1:1">
      <c r="A132" s="189" t="str">
        <f>IF(B132="","",B132&amp;COUNTIF($B$3:B132,B132))</f>
        <v/>
      </c>
    </row>
    <row r="133" spans="1:1">
      <c r="A133" s="189" t="str">
        <f>IF(B133="","",B133&amp;COUNTIF($B$3:B133,B133))</f>
        <v/>
      </c>
    </row>
    <row r="134" spans="1:1">
      <c r="A134" s="189" t="str">
        <f>IF(B134="","",B134&amp;COUNTIF($B$3:B134,B134))</f>
        <v/>
      </c>
    </row>
    <row r="135" spans="1:1">
      <c r="A135" s="189" t="str">
        <f>IF(B135="","",B135&amp;COUNTIF($B$3:B135,B135))</f>
        <v/>
      </c>
    </row>
    <row r="136" spans="1:1">
      <c r="A136" s="189" t="str">
        <f>IF(B136="","",B136&amp;COUNTIF($B$3:B136,B136))</f>
        <v/>
      </c>
    </row>
    <row r="137" spans="1:1">
      <c r="A137" s="189" t="str">
        <f>IF(B137="","",B137&amp;COUNTIF($B$3:B137,B137))</f>
        <v/>
      </c>
    </row>
    <row r="138" spans="1:1">
      <c r="A138" s="189" t="str">
        <f>IF(B138="","",B138&amp;COUNTIF($B$3:B138,B138))</f>
        <v/>
      </c>
    </row>
    <row r="139" spans="1:1">
      <c r="A139" s="189" t="str">
        <f>IF(B139="","",B139&amp;COUNTIF($B$3:B139,B139))</f>
        <v/>
      </c>
    </row>
    <row r="140" spans="1:1">
      <c r="A140" s="189" t="str">
        <f>IF(B140="","",B140&amp;COUNTIF($B$3:B140,B140))</f>
        <v/>
      </c>
    </row>
    <row r="141" spans="1:1">
      <c r="A141" s="189" t="str">
        <f>IF(B141="","",B141&amp;COUNTIF($B$3:B141,B141))</f>
        <v/>
      </c>
    </row>
    <row r="142" spans="1:1">
      <c r="A142" s="189" t="str">
        <f>IF(B142="","",B142&amp;COUNTIF($B$3:B142,B142))</f>
        <v/>
      </c>
    </row>
    <row r="143" spans="1:1">
      <c r="A143" s="189" t="str">
        <f>IF(B143="","",B143&amp;COUNTIF($B$3:B143,B143))</f>
        <v/>
      </c>
    </row>
    <row r="144" spans="1:1">
      <c r="A144" s="189" t="str">
        <f>IF(B144="","",B144&amp;COUNTIF($B$3:B144,B144))</f>
        <v/>
      </c>
    </row>
    <row r="145" spans="1:1">
      <c r="A145" s="189" t="str">
        <f>IF(B145="","",B145&amp;COUNTIF($B$3:B145,B145))</f>
        <v/>
      </c>
    </row>
    <row r="146" spans="1:1">
      <c r="A146" s="189" t="str">
        <f>IF(B146="","",B146&amp;COUNTIF($B$3:B146,B146))</f>
        <v/>
      </c>
    </row>
    <row r="147" spans="1:1">
      <c r="A147" s="189" t="str">
        <f>IF(B147="","",B147&amp;COUNTIF($B$3:B147,B147))</f>
        <v/>
      </c>
    </row>
    <row r="148" spans="1:1">
      <c r="A148" s="189" t="str">
        <f>IF(B148="","",B148&amp;COUNTIF($B$3:B148,B148))</f>
        <v/>
      </c>
    </row>
    <row r="149" spans="1:1">
      <c r="A149" s="189" t="str">
        <f>IF(B149="","",B149&amp;COUNTIF($B$3:B149,B149))</f>
        <v/>
      </c>
    </row>
    <row r="150" spans="1:1">
      <c r="A150" s="189" t="str">
        <f>IF(B150="","",B150&amp;COUNTIF($B$3:B150,B150))</f>
        <v/>
      </c>
    </row>
    <row r="151" spans="1:1">
      <c r="A151" s="189" t="str">
        <f>IF(B151="","",B151&amp;COUNTIF($B$3:B151,B151))</f>
        <v/>
      </c>
    </row>
    <row r="152" spans="1:1">
      <c r="A152" s="189" t="str">
        <f>IF(B152="","",B152&amp;COUNTIF($B$3:B152,B152))</f>
        <v/>
      </c>
    </row>
    <row r="153" spans="1:1">
      <c r="A153" s="189" t="str">
        <f>IF(B153="","",B153&amp;COUNTIF($B$3:B153,B153))</f>
        <v/>
      </c>
    </row>
    <row r="154" spans="1:1">
      <c r="A154" s="189" t="str">
        <f>IF(B154="","",B154&amp;COUNTIF($B$3:B154,B154))</f>
        <v/>
      </c>
    </row>
    <row r="155" spans="1:1">
      <c r="A155" s="189" t="str">
        <f>IF(B155="","",B155&amp;COUNTIF($B$3:B155,B155))</f>
        <v/>
      </c>
    </row>
    <row r="156" spans="1:1">
      <c r="A156" s="189" t="str">
        <f>IF(B156="","",B156&amp;COUNTIF($B$3:B156,B156))</f>
        <v/>
      </c>
    </row>
    <row r="157" spans="1:1">
      <c r="A157" s="189" t="str">
        <f>IF(B157="","",B157&amp;COUNTIF($B$3:B157,B157))</f>
        <v/>
      </c>
    </row>
    <row r="158" spans="1:1">
      <c r="A158" s="189" t="str">
        <f>IF(B158="","",B158&amp;COUNTIF($B$3:B158,B158))</f>
        <v/>
      </c>
    </row>
    <row r="159" spans="1:1">
      <c r="A159" s="189" t="str">
        <f>IF(B159="","",B159&amp;COUNTIF($B$3:B159,B159))</f>
        <v/>
      </c>
    </row>
    <row r="160" spans="1:1">
      <c r="A160" s="189" t="str">
        <f>IF(B160="","",B160&amp;COUNTIF($B$3:B160,B160))</f>
        <v/>
      </c>
    </row>
    <row r="161" spans="1:3">
      <c r="A161" s="189" t="str">
        <f>IF(B161="","",B161&amp;COUNTIF($B$3:B161,B161))</f>
        <v/>
      </c>
    </row>
    <row r="162" spans="1:3">
      <c r="A162" s="189" t="str">
        <f>IF(B162="","",B162&amp;COUNTIF($B$3:B162,B162))</f>
        <v/>
      </c>
    </row>
    <row r="163" spans="1:3">
      <c r="A163" s="189" t="str">
        <f>IF(B163="","",B163&amp;COUNTIF($B$3:B163,B163))</f>
        <v/>
      </c>
    </row>
    <row r="164" spans="1:3">
      <c r="A164" s="189" t="str">
        <f>IF(B164="","",B164&amp;COUNTIF($B$3:B164,B164))</f>
        <v/>
      </c>
    </row>
    <row r="165" spans="1:3">
      <c r="A165" s="189" t="str">
        <f>IF(B165="","",B165&amp;COUNTIF($B$3:B165,B165))</f>
        <v/>
      </c>
    </row>
    <row r="166" spans="1:3">
      <c r="A166" s="189" t="str">
        <f>IF(B166="","",B166&amp;COUNTIF($B$3:B166,B166))</f>
        <v/>
      </c>
    </row>
    <row r="167" spans="1:3">
      <c r="A167" s="189" t="str">
        <f>IF(B167="","",B167&amp;COUNTIF($B$3:B167,B167))</f>
        <v/>
      </c>
    </row>
    <row r="168" spans="1:3">
      <c r="A168" s="189" t="str">
        <f>IF(B168="","",B168&amp;COUNTIF($B$3:B168,B168))</f>
        <v/>
      </c>
    </row>
    <row r="169" spans="1:3">
      <c r="A169" s="189" t="str">
        <f>IF(B169="","",B169&amp;COUNTIF($B$3:B169,B169))</f>
        <v/>
      </c>
    </row>
    <row r="170" spans="1:3">
      <c r="A170" s="189" t="str">
        <f>IF(B170="","",B170&amp;COUNTIF($B$3:B170,B170))</f>
        <v/>
      </c>
    </row>
    <row r="171" spans="1:3">
      <c r="A171" s="189" t="str">
        <f>IF(B171="","",B171&amp;COUNTIF($B$3:B171,B171))</f>
        <v/>
      </c>
    </row>
    <row r="172" spans="1:3">
      <c r="A172" s="189" t="str">
        <f>IF(B172="","",B172&amp;COUNTIF($B$3:B172,B172))</f>
        <v/>
      </c>
    </row>
    <row r="173" spans="1:3">
      <c r="A173" s="189" t="str">
        <f>IF(B173="","",B173&amp;COUNTIF($B$3:B173,B173))</f>
        <v/>
      </c>
    </row>
    <row r="174" spans="1:3">
      <c r="A174" s="189" t="str">
        <f>IF(B174="","",B174&amp;COUNTIF($B$3:B174,B174))</f>
        <v/>
      </c>
    </row>
    <row r="175" spans="1:3">
      <c r="A175" s="189" t="str">
        <f>IF(B175="","",B175&amp;COUNTIF($B$3:B175,B175))</f>
        <v/>
      </c>
    </row>
    <row r="176" spans="1:3">
      <c r="A176" s="189" t="str">
        <f>IF(B176="","",B176&amp;COUNTIF($B$3:B176,B176))</f>
        <v/>
      </c>
      <c r="C176" s="106" t="s">
        <v>366</v>
      </c>
    </row>
    <row r="177" spans="1:3">
      <c r="A177" s="189" t="str">
        <f>IF(B177="","",B177&amp;COUNTIF($B$3:B177,B177))</f>
        <v/>
      </c>
      <c r="C177" s="106" t="s">
        <v>367</v>
      </c>
    </row>
    <row r="178" spans="1:3">
      <c r="A178" s="189" t="str">
        <f>IF(B178="","",B178&amp;COUNTIF($B$3:B178,B178))</f>
        <v/>
      </c>
    </row>
    <row r="179" spans="1:3">
      <c r="A179" s="189" t="str">
        <f>IF(B179="","",B179&amp;COUNTIF($B$3:B179,B179))</f>
        <v/>
      </c>
    </row>
    <row r="180" spans="1:3">
      <c r="A180" s="189" t="str">
        <f>IF(B180="","",B180&amp;COUNTIF($B$3:B180,B180))</f>
        <v/>
      </c>
    </row>
    <row r="181" spans="1:3">
      <c r="A181" s="189" t="str">
        <f>IF(B181="","",B181&amp;COUNTIF($B$3:B181,B181))</f>
        <v/>
      </c>
    </row>
    <row r="182" spans="1:3">
      <c r="A182" s="189" t="str">
        <f>IF(B182="","",B182&amp;COUNTIF($B$3:B182,B182))</f>
        <v/>
      </c>
    </row>
    <row r="183" spans="1:3">
      <c r="A183" s="189" t="str">
        <f>IF(B183="","",B183&amp;COUNTIF($B$3:B183,B183))</f>
        <v/>
      </c>
    </row>
    <row r="184" spans="1:3">
      <c r="A184" s="189" t="str">
        <f>IF(B184="","",B184&amp;COUNTIF($B$3:B184,B184))</f>
        <v/>
      </c>
    </row>
    <row r="185" spans="1:3">
      <c r="A185" s="189" t="str">
        <f>IF(B185="","",B185&amp;COUNTIF($B$3:B185,B185))</f>
        <v/>
      </c>
    </row>
    <row r="186" spans="1:3">
      <c r="A186" s="189" t="str">
        <f>IF(B186="","",B186&amp;COUNTIF($B$3:B186,B186))</f>
        <v/>
      </c>
    </row>
    <row r="187" spans="1:3">
      <c r="A187" s="189" t="str">
        <f>IF(B187="","",B187&amp;COUNTIF($B$3:B187,B187))</f>
        <v/>
      </c>
    </row>
    <row r="188" spans="1:3">
      <c r="A188" s="189" t="str">
        <f>IF(B188="","",B188&amp;COUNTIF($B$3:B188,B188))</f>
        <v/>
      </c>
    </row>
    <row r="189" spans="1:3">
      <c r="A189" s="189" t="str">
        <f>IF(B189="","",B189&amp;COUNTIF($B$3:B189,B189))</f>
        <v/>
      </c>
    </row>
    <row r="190" spans="1:3">
      <c r="A190" s="189" t="str">
        <f>IF(B190="","",B190&amp;COUNTIF($B$3:B190,B190))</f>
        <v/>
      </c>
    </row>
    <row r="191" spans="1:3">
      <c r="A191" s="189" t="str">
        <f>IF(B191="","",B191&amp;COUNTIF($B$3:B191,B191))</f>
        <v/>
      </c>
    </row>
    <row r="192" spans="1:3">
      <c r="A192" s="189" t="str">
        <f>IF(B192="","",B192&amp;COUNTIF($B$3:B192,B192))</f>
        <v/>
      </c>
    </row>
    <row r="193" spans="1:1">
      <c r="A193" s="189" t="str">
        <f>IF(B193="","",B193&amp;COUNTIF($B$3:B193,B193))</f>
        <v/>
      </c>
    </row>
    <row r="194" spans="1:1">
      <c r="A194" s="189" t="str">
        <f>IF(B194="","",B194&amp;COUNTIF($B$3:B194,B194))</f>
        <v/>
      </c>
    </row>
    <row r="195" spans="1:1">
      <c r="A195" s="189" t="str">
        <f>IF(B195="","",B195&amp;COUNTIF($B$3:B195,B195))</f>
        <v/>
      </c>
    </row>
    <row r="196" spans="1:1">
      <c r="A196" s="189" t="str">
        <f>IF(B196="","",B196&amp;COUNTIF($B$3:B196,B196))</f>
        <v/>
      </c>
    </row>
    <row r="197" spans="1:1">
      <c r="A197" s="189" t="str">
        <f>IF(B197="","",B197&amp;COUNTIF($B$3:B197,B197))</f>
        <v/>
      </c>
    </row>
    <row r="198" spans="1:1">
      <c r="A198" s="189" t="str">
        <f>IF(B198="","",B198&amp;COUNTIF($B$3:B198,B198))</f>
        <v/>
      </c>
    </row>
    <row r="199" spans="1:1">
      <c r="A199" s="189" t="str">
        <f>IF(B199="","",B199&amp;COUNTIF($B$3:B199,B199))</f>
        <v/>
      </c>
    </row>
    <row r="200" spans="1:1">
      <c r="A200" s="189" t="str">
        <f>IF(B200="","",B200&amp;COUNTIF($B$3:B200,B200))</f>
        <v/>
      </c>
    </row>
    <row r="201" spans="1:1">
      <c r="A201" s="189" t="str">
        <f>IF(B201="","",B201&amp;COUNTIF($B$3:B201,B201))</f>
        <v/>
      </c>
    </row>
    <row r="202" spans="1:1">
      <c r="A202" s="189" t="str">
        <f>IF(B202="","",B202&amp;COUNTIF($B$3:B202,B202))</f>
        <v/>
      </c>
    </row>
    <row r="203" spans="1:1">
      <c r="A203" s="189" t="str">
        <f>IF(B203="","",B203&amp;COUNTIF($B$3:B203,B203))</f>
        <v/>
      </c>
    </row>
    <row r="204" spans="1:1">
      <c r="A204" s="189" t="str">
        <f>IF(B204="","",B204&amp;COUNTIF($B$3:B204,B204))</f>
        <v/>
      </c>
    </row>
    <row r="205" spans="1:1">
      <c r="A205" s="189" t="str">
        <f>IF(B205="","",B205&amp;COUNTIF($B$3:B205,B205))</f>
        <v/>
      </c>
    </row>
    <row r="206" spans="1:1">
      <c r="A206" s="189" t="str">
        <f>IF(B206="","",B206&amp;COUNTIF($B$3:B206,B206))</f>
        <v/>
      </c>
    </row>
    <row r="207" spans="1:1">
      <c r="A207" s="189" t="str">
        <f>IF(B207="","",B207&amp;COUNTIF($B$3:B207,B207))</f>
        <v/>
      </c>
    </row>
    <row r="208" spans="1:1">
      <c r="A208" s="189" t="str">
        <f>IF(B208="","",B208&amp;COUNTIF($B$3:B208,B208))</f>
        <v/>
      </c>
    </row>
    <row r="209" spans="1:1">
      <c r="A209" s="189" t="str">
        <f>IF(B209="","",B209&amp;COUNTIF($B$3:B209,B209))</f>
        <v/>
      </c>
    </row>
    <row r="210" spans="1:1">
      <c r="A210" s="189" t="str">
        <f>IF(B210="","",B210&amp;COUNTIF($B$3:B210,B210))</f>
        <v/>
      </c>
    </row>
    <row r="211" spans="1:1">
      <c r="A211" s="189" t="str">
        <f>IF(B211="","",B211&amp;COUNTIF($B$3:B211,B211))</f>
        <v/>
      </c>
    </row>
    <row r="212" spans="1:1">
      <c r="A212" s="189" t="str">
        <f>IF(B212="","",B212&amp;COUNTIF($B$3:B212,B212))</f>
        <v/>
      </c>
    </row>
    <row r="213" spans="1:1">
      <c r="A213" s="189" t="str">
        <f>IF(B213="","",B213&amp;COUNTIF($B$3:B213,B213))</f>
        <v/>
      </c>
    </row>
    <row r="214" spans="1:1">
      <c r="A214" s="189" t="str">
        <f>IF(B214="","",B214&amp;COUNTIF($B$3:B214,B214))</f>
        <v/>
      </c>
    </row>
    <row r="215" spans="1:1">
      <c r="A215" s="189" t="str">
        <f>IF(B215="","",B215&amp;COUNTIF($B$3:B215,B215))</f>
        <v/>
      </c>
    </row>
    <row r="216" spans="1:1">
      <c r="A216" s="189" t="str">
        <f>IF(B216="","",B216&amp;COUNTIF($B$3:B216,B216))</f>
        <v/>
      </c>
    </row>
    <row r="217" spans="1:1">
      <c r="A217" s="189" t="str">
        <f>IF(B217="","",B217&amp;COUNTIF($B$3:B217,B217))</f>
        <v/>
      </c>
    </row>
    <row r="218" spans="1:1">
      <c r="A218" s="189" t="str">
        <f>IF(B218="","",B218&amp;COUNTIF($B$3:B218,B218))</f>
        <v/>
      </c>
    </row>
    <row r="219" spans="1:1">
      <c r="A219" s="189" t="str">
        <f>IF(B219="","",B219&amp;COUNTIF($B$3:B219,B219))</f>
        <v/>
      </c>
    </row>
    <row r="220" spans="1:1">
      <c r="A220" s="189" t="str">
        <f>IF(B220="","",B220&amp;COUNTIF($B$3:B220,B220))</f>
        <v/>
      </c>
    </row>
    <row r="221" spans="1:1">
      <c r="A221" s="189" t="str">
        <f>IF(B221="","",B221&amp;COUNTIF($B$3:B221,B221))</f>
        <v/>
      </c>
    </row>
    <row r="222" spans="1:1">
      <c r="A222" s="189" t="str">
        <f>IF(B222="","",B222&amp;COUNTIF($B$3:B222,B222))</f>
        <v/>
      </c>
    </row>
    <row r="223" spans="1:1">
      <c r="A223" s="189" t="str">
        <f>IF(B223="","",B223&amp;COUNTIF($B$3:B223,B223))</f>
        <v/>
      </c>
    </row>
    <row r="224" spans="1:1">
      <c r="A224" s="189" t="str">
        <f>IF(B224="","",B224&amp;COUNTIF($B$3:B224,B224))</f>
        <v/>
      </c>
    </row>
    <row r="225" spans="1:1">
      <c r="A225" s="189" t="str">
        <f>IF(B225="","",B225&amp;COUNTIF($B$3:B225,B225))</f>
        <v/>
      </c>
    </row>
    <row r="226" spans="1:1">
      <c r="A226" s="189" t="str">
        <f>IF(B226="","",B226&amp;COUNTIF($B$3:B226,B226))</f>
        <v/>
      </c>
    </row>
    <row r="227" spans="1:1">
      <c r="A227" s="189" t="str">
        <f>IF(B227="","",B227&amp;COUNTIF($B$3:B227,B227))</f>
        <v/>
      </c>
    </row>
    <row r="228" spans="1:1">
      <c r="A228" s="189" t="str">
        <f>IF(B228="","",B228&amp;COUNTIF($B$3:B228,B228))</f>
        <v/>
      </c>
    </row>
    <row r="229" spans="1:1">
      <c r="A229" s="189" t="str">
        <f>IF(B229="","",B229&amp;COUNTIF($B$3:B229,B229))</f>
        <v/>
      </c>
    </row>
    <row r="230" spans="1:1">
      <c r="A230" s="189" t="str">
        <f>IF(B230="","",B230&amp;COUNTIF($B$3:B230,B230))</f>
        <v/>
      </c>
    </row>
    <row r="231" spans="1:1">
      <c r="A231" s="189" t="str">
        <f>IF(B231="","",B231&amp;COUNTIF($B$3:B231,B231))</f>
        <v/>
      </c>
    </row>
    <row r="232" spans="1:1">
      <c r="A232" s="189" t="str">
        <f>IF(B232="","",B232&amp;COUNTIF($B$3:B232,B232))</f>
        <v/>
      </c>
    </row>
    <row r="233" spans="1:1">
      <c r="A233" s="189" t="str">
        <f>IF(B233="","",B233&amp;COUNTIF($B$3:B233,B233))</f>
        <v/>
      </c>
    </row>
    <row r="234" spans="1:1">
      <c r="A234" s="189" t="str">
        <f>IF(B234="","",B234&amp;COUNTIF($B$3:B234,B234))</f>
        <v/>
      </c>
    </row>
    <row r="235" spans="1:1">
      <c r="A235" s="189" t="str">
        <f>IF(B235="","",B235&amp;COUNTIF($B$3:B235,B235))</f>
        <v/>
      </c>
    </row>
    <row r="236" spans="1:1">
      <c r="A236" s="189" t="str">
        <f>IF(B236="","",B236&amp;COUNTIF($B$3:B236,B236))</f>
        <v/>
      </c>
    </row>
    <row r="237" spans="1:1">
      <c r="A237" s="189" t="str">
        <f>IF(B237="","",B237&amp;COUNTIF($B$3:B237,B237))</f>
        <v/>
      </c>
    </row>
    <row r="238" spans="1:1">
      <c r="A238" s="189" t="str">
        <f>IF(B238="","",B238&amp;COUNTIF($B$3:B238,B238))</f>
        <v/>
      </c>
    </row>
    <row r="239" spans="1:1">
      <c r="A239" s="189" t="str">
        <f>IF(B239="","",B239&amp;COUNTIF($B$3:B239,B239))</f>
        <v/>
      </c>
    </row>
    <row r="240" spans="1:1">
      <c r="A240" s="189" t="str">
        <f>IF(B240="","",B240&amp;COUNTIF($B$3:B240,B240))</f>
        <v/>
      </c>
    </row>
    <row r="241" spans="1:1">
      <c r="A241" s="189" t="str">
        <f>IF(B241="","",B241&amp;COUNTIF($B$3:B241,B241))</f>
        <v/>
      </c>
    </row>
    <row r="242" spans="1:1">
      <c r="A242" s="189" t="str">
        <f>IF(B242="","",B242&amp;COUNTIF($B$3:B242,B242))</f>
        <v/>
      </c>
    </row>
    <row r="243" spans="1:1">
      <c r="A243" s="189" t="str">
        <f>IF(B243="","",B243&amp;COUNTIF($B$3:B243,B243))</f>
        <v/>
      </c>
    </row>
    <row r="244" spans="1:1">
      <c r="A244" s="189" t="str">
        <f>IF(B244="","",B244&amp;COUNTIF($B$3:B244,B244))</f>
        <v/>
      </c>
    </row>
    <row r="245" spans="1:1">
      <c r="A245" s="189" t="str">
        <f>IF(B245="","",B245&amp;COUNTIF($B$3:B245,B245))</f>
        <v/>
      </c>
    </row>
    <row r="246" spans="1:1">
      <c r="A246" s="189" t="str">
        <f>IF(B246="","",B246&amp;COUNTIF($B$3:B246,B246))</f>
        <v/>
      </c>
    </row>
    <row r="247" spans="1:1">
      <c r="A247" s="189" t="str">
        <f>IF(B247="","",B247&amp;COUNTIF($B$3:B247,B247))</f>
        <v/>
      </c>
    </row>
    <row r="248" spans="1:1">
      <c r="A248" s="189" t="str">
        <f>IF(B248="","",B248&amp;COUNTIF($B$3:B248,B248))</f>
        <v/>
      </c>
    </row>
    <row r="249" spans="1:1">
      <c r="A249" s="189" t="str">
        <f>IF(B249="","",B249&amp;COUNTIF($B$3:B249,B249))</f>
        <v/>
      </c>
    </row>
    <row r="250" spans="1:1">
      <c r="A250" s="189" t="str">
        <f>IF(B250="","",B250&amp;COUNTIF($B$3:B250,B250))</f>
        <v/>
      </c>
    </row>
    <row r="251" spans="1:1">
      <c r="A251" s="189" t="str">
        <f>IF(B251="","",B251&amp;COUNTIF($B$3:B251,B251))</f>
        <v/>
      </c>
    </row>
    <row r="252" spans="1:1">
      <c r="A252" s="189" t="str">
        <f>IF(B252="","",B252&amp;COUNTIF($B$3:B252,B252))</f>
        <v/>
      </c>
    </row>
    <row r="253" spans="1:1">
      <c r="A253" s="189" t="str">
        <f>IF(B253="","",B253&amp;COUNTIF($B$3:B253,B253))</f>
        <v/>
      </c>
    </row>
    <row r="254" spans="1:1">
      <c r="A254" s="189" t="str">
        <f>IF(B254="","",B254&amp;COUNTIF($B$3:B254,B254))</f>
        <v/>
      </c>
    </row>
    <row r="255" spans="1:1">
      <c r="A255" s="189" t="str">
        <f>IF(B255="","",B255&amp;COUNTIF($B$3:B255,B255))</f>
        <v/>
      </c>
    </row>
    <row r="256" spans="1:1">
      <c r="A256" s="189" t="str">
        <f>IF(B256="","",B256&amp;COUNTIF($B$3:B256,B256))</f>
        <v/>
      </c>
    </row>
    <row r="257" spans="1:1">
      <c r="A257" s="189" t="str">
        <f>IF(B257="","",B257&amp;COUNTIF($B$3:B257,B257))</f>
        <v/>
      </c>
    </row>
    <row r="258" spans="1:1">
      <c r="A258" s="189" t="str">
        <f>IF(B258="","",B258&amp;COUNTIF($B$3:B258,B258))</f>
        <v/>
      </c>
    </row>
    <row r="259" spans="1:1">
      <c r="A259" s="189" t="str">
        <f>IF(B259="","",B259&amp;COUNTIF($B$3:B259,B259))</f>
        <v/>
      </c>
    </row>
    <row r="260" spans="1:1">
      <c r="A260" s="189" t="str">
        <f>IF(B260="","",B260&amp;COUNTIF($B$3:B260,B260))</f>
        <v/>
      </c>
    </row>
    <row r="261" spans="1:1">
      <c r="A261" s="189" t="str">
        <f>IF(B261="","",B261&amp;COUNTIF($B$3:B261,B261))</f>
        <v/>
      </c>
    </row>
    <row r="262" spans="1:1">
      <c r="A262" s="189" t="str">
        <f>IF(B262="","",B262&amp;COUNTIF($B$3:B262,B262))</f>
        <v/>
      </c>
    </row>
    <row r="263" spans="1:1">
      <c r="A263" s="189" t="str">
        <f>IF(B263="","",B263&amp;COUNTIF($B$3:B263,B263))</f>
        <v/>
      </c>
    </row>
    <row r="264" spans="1:1">
      <c r="A264" s="189" t="str">
        <f>IF(B264="","",B264&amp;COUNTIF($B$3:B264,B264))</f>
        <v/>
      </c>
    </row>
    <row r="265" spans="1:1">
      <c r="A265" s="189" t="str">
        <f>IF(B265="","",B265&amp;COUNTIF($B$3:B265,B265))</f>
        <v/>
      </c>
    </row>
    <row r="266" spans="1:1">
      <c r="A266" s="189" t="str">
        <f>IF(B266="","",B266&amp;COUNTIF($B$3:B266,B266))</f>
        <v/>
      </c>
    </row>
    <row r="267" spans="1:1">
      <c r="A267" s="189" t="str">
        <f>IF(B267="","",B267&amp;COUNTIF($B$3:B267,B267))</f>
        <v/>
      </c>
    </row>
    <row r="268" spans="1:1">
      <c r="A268" s="189" t="str">
        <f>IF(B268="","",B268&amp;COUNTIF($B$3:B268,B268))</f>
        <v/>
      </c>
    </row>
    <row r="269" spans="1:1">
      <c r="A269" s="189" t="str">
        <f>IF(B269="","",B269&amp;COUNTIF($B$3:B269,B269))</f>
        <v/>
      </c>
    </row>
    <row r="270" spans="1:1">
      <c r="A270" s="189" t="str">
        <f>IF(B270="","",B270&amp;COUNTIF($B$3:B270,B270))</f>
        <v/>
      </c>
    </row>
    <row r="271" spans="1:1">
      <c r="A271" s="189" t="str">
        <f>IF(B271="","",B271&amp;COUNTIF($B$3:B271,B271))</f>
        <v/>
      </c>
    </row>
    <row r="272" spans="1:1">
      <c r="A272" s="189" t="str">
        <f>IF(B272="","",B272&amp;COUNTIF($B$3:B272,B272))</f>
        <v/>
      </c>
    </row>
    <row r="273" spans="1:1">
      <c r="A273" s="189" t="str">
        <f>IF(B273="","",B273&amp;COUNTIF($B$3:B273,B273))</f>
        <v/>
      </c>
    </row>
    <row r="274" spans="1:1">
      <c r="A274" s="189" t="str">
        <f>IF(B274="","",B274&amp;COUNTIF($B$3:B274,B274))</f>
        <v/>
      </c>
    </row>
    <row r="275" spans="1:1">
      <c r="A275" s="189" t="str">
        <f>IF(B275="","",B275&amp;COUNTIF($B$3:B275,B275))</f>
        <v/>
      </c>
    </row>
    <row r="276" spans="1:1">
      <c r="A276" s="189" t="str">
        <f>IF(B276="","",B276&amp;COUNTIF($B$3:B276,B276))</f>
        <v/>
      </c>
    </row>
    <row r="277" spans="1:1">
      <c r="A277" s="189" t="str">
        <f>IF(B277="","",B277&amp;COUNTIF($B$3:B277,B277))</f>
        <v/>
      </c>
    </row>
    <row r="278" spans="1:1">
      <c r="A278" s="189" t="str">
        <f>IF(B278="","",B278&amp;COUNTIF($B$3:B278,B278))</f>
        <v/>
      </c>
    </row>
    <row r="279" spans="1:1">
      <c r="A279" s="189" t="str">
        <f>IF(B279="","",B279&amp;COUNTIF($B$3:B279,B279))</f>
        <v/>
      </c>
    </row>
    <row r="280" spans="1:1">
      <c r="A280" s="189" t="str">
        <f>IF(B280="","",B280&amp;COUNTIF($B$3:B280,B280))</f>
        <v/>
      </c>
    </row>
    <row r="281" spans="1:1">
      <c r="A281" s="189" t="str">
        <f>IF(B281="","",B281&amp;COUNTIF($B$3:B281,B281))</f>
        <v/>
      </c>
    </row>
    <row r="282" spans="1:1">
      <c r="A282" s="189" t="str">
        <f>IF(B282="","",B282&amp;COUNTIF($B$3:B282,B282))</f>
        <v/>
      </c>
    </row>
    <row r="283" spans="1:1">
      <c r="A283" s="189" t="str">
        <f>IF(B283="","",B283&amp;COUNTIF($B$3:B283,B283))</f>
        <v/>
      </c>
    </row>
    <row r="284" spans="1:1">
      <c r="A284" s="189" t="str">
        <f>IF(B284="","",B284&amp;COUNTIF($B$3:B284,B284))</f>
        <v/>
      </c>
    </row>
    <row r="285" spans="1:1">
      <c r="A285" s="189" t="str">
        <f>IF(B285="","",B285&amp;COUNTIF($B$3:B285,B285))</f>
        <v/>
      </c>
    </row>
    <row r="286" spans="1:1">
      <c r="A286" s="189" t="str">
        <f>IF(B286="","",B286&amp;COUNTIF($B$3:B286,B286))</f>
        <v/>
      </c>
    </row>
    <row r="287" spans="1:1">
      <c r="A287" s="189" t="str">
        <f>IF(B287="","",B287&amp;COUNTIF($B$3:B287,B287))</f>
        <v/>
      </c>
    </row>
    <row r="288" spans="1:1">
      <c r="A288" s="189" t="str">
        <f>IF(B288="","",B288&amp;COUNTIF($B$3:B288,B288))</f>
        <v/>
      </c>
    </row>
    <row r="289" spans="1:1">
      <c r="A289" s="189" t="str">
        <f>IF(B289="","",B289&amp;COUNTIF($B$3:B289,B289))</f>
        <v/>
      </c>
    </row>
    <row r="290" spans="1:1">
      <c r="A290" s="189" t="str">
        <f>IF(B290="","",B290&amp;COUNTIF($B$3:B290,B290))</f>
        <v/>
      </c>
    </row>
    <row r="291" spans="1:1">
      <c r="A291" s="189" t="str">
        <f>IF(B291="","",B291&amp;COUNTIF($B$3:B291,B291))</f>
        <v/>
      </c>
    </row>
    <row r="292" spans="1:1">
      <c r="A292" s="189" t="str">
        <f>IF(B292="","",B292&amp;COUNTIF($B$3:B292,B292))</f>
        <v/>
      </c>
    </row>
    <row r="293" spans="1:1">
      <c r="A293" s="189" t="str">
        <f>IF(B293="","",B293&amp;COUNTIF($B$3:B293,B293))</f>
        <v/>
      </c>
    </row>
    <row r="294" spans="1:1">
      <c r="A294" s="189" t="str">
        <f>IF(B294="","",B294&amp;COUNTIF($B$3:B294,B294))</f>
        <v/>
      </c>
    </row>
    <row r="295" spans="1:1">
      <c r="A295" s="189" t="str">
        <f>IF(B295="","",B295&amp;COUNTIF($B$3:B295,B295))</f>
        <v/>
      </c>
    </row>
    <row r="296" spans="1:1">
      <c r="A296" s="189" t="str">
        <f>IF(B296="","",B296&amp;COUNTIF($B$3:B296,B296))</f>
        <v/>
      </c>
    </row>
    <row r="297" spans="1:1">
      <c r="A297" s="189" t="str">
        <f>IF(B297="","",B297&amp;COUNTIF($B$3:B297,B297))</f>
        <v/>
      </c>
    </row>
    <row r="298" spans="1:1">
      <c r="A298" s="189" t="str">
        <f>IF(B298="","",B298&amp;COUNTIF($B$3:B298,B298))</f>
        <v/>
      </c>
    </row>
    <row r="299" spans="1:1">
      <c r="A299" s="189" t="str">
        <f>IF(B299="","",B299&amp;COUNTIF($B$3:B299,B299))</f>
        <v/>
      </c>
    </row>
    <row r="300" spans="1:1">
      <c r="A300" s="189" t="str">
        <f>IF(B300="","",B300&amp;COUNTIF($B$3:B300,B300))</f>
        <v/>
      </c>
    </row>
    <row r="301" spans="1:1">
      <c r="A301" s="189" t="str">
        <f>IF(B301="","",B301&amp;COUNTIF($B$3:B301,B301))</f>
        <v/>
      </c>
    </row>
    <row r="302" spans="1:1">
      <c r="A302" s="189" t="str">
        <f>IF(B302="","",B302&amp;COUNTIF($B$3:B302,B302))</f>
        <v/>
      </c>
    </row>
    <row r="303" spans="1:1">
      <c r="A303" s="189" t="str">
        <f>IF(B303="","",B303&amp;COUNTIF($B$3:B303,B303))</f>
        <v/>
      </c>
    </row>
    <row r="304" spans="1:1">
      <c r="A304" s="189" t="str">
        <f>IF(B304="","",B304&amp;COUNTIF($B$3:B304,B304))</f>
        <v/>
      </c>
    </row>
    <row r="305" spans="1:1">
      <c r="A305" s="189" t="str">
        <f>IF(B305="","",B305&amp;COUNTIF($B$3:B305,B305))</f>
        <v/>
      </c>
    </row>
    <row r="306" spans="1:1">
      <c r="A306" s="189" t="str">
        <f>IF(B306="","",B306&amp;COUNTIF($B$3:B306,B306))</f>
        <v/>
      </c>
    </row>
    <row r="307" spans="1:1">
      <c r="A307" s="189" t="str">
        <f>IF(B307="","",B307&amp;COUNTIF($B$3:B307,B307))</f>
        <v/>
      </c>
    </row>
    <row r="308" spans="1:1">
      <c r="A308" s="189" t="str">
        <f>IF(B308="","",B308&amp;COUNTIF($B$3:B308,B308))</f>
        <v/>
      </c>
    </row>
    <row r="309" spans="1:1">
      <c r="A309" s="189" t="str">
        <f>IF(B309="","",B309&amp;COUNTIF($B$3:B309,B309))</f>
        <v/>
      </c>
    </row>
    <row r="310" spans="1:1">
      <c r="A310" s="189" t="str">
        <f>IF(B310="","",B310&amp;COUNTIF($B$3:B310,B310))</f>
        <v/>
      </c>
    </row>
    <row r="311" spans="1:1">
      <c r="A311" s="189" t="str">
        <f>IF(B311="","",B311&amp;COUNTIF($B$3:B311,B311))</f>
        <v/>
      </c>
    </row>
    <row r="312" spans="1:1">
      <c r="A312" s="189" t="str">
        <f>IF(B312="","",B312&amp;COUNTIF($B$3:B312,B312))</f>
        <v/>
      </c>
    </row>
    <row r="313" spans="1:1">
      <c r="A313" s="189" t="str">
        <f>IF(B313="","",B313&amp;COUNTIF($B$3:B313,B313))</f>
        <v/>
      </c>
    </row>
    <row r="314" spans="1:1">
      <c r="A314" s="189" t="str">
        <f>IF(B314="","",B314&amp;COUNTIF($B$3:B314,B314))</f>
        <v/>
      </c>
    </row>
    <row r="315" spans="1:1">
      <c r="A315" s="189" t="str">
        <f>IF(B315="","",B315&amp;COUNTIF($B$3:B315,B315))</f>
        <v/>
      </c>
    </row>
    <row r="316" spans="1:1">
      <c r="A316" s="189" t="str">
        <f>IF(B316="","",B316&amp;COUNTIF($B$3:B316,B316))</f>
        <v/>
      </c>
    </row>
    <row r="317" spans="1:1">
      <c r="A317" s="189" t="str">
        <f>IF(B317="","",B317&amp;COUNTIF($B$3:B317,B317))</f>
        <v/>
      </c>
    </row>
    <row r="318" spans="1:1">
      <c r="A318" s="189" t="str">
        <f>IF(B318="","",B318&amp;COUNTIF($B$3:B318,B318))</f>
        <v/>
      </c>
    </row>
    <row r="319" spans="1:1">
      <c r="A319" s="189" t="str">
        <f>IF(B319="","",B319&amp;COUNTIF($B$3:B319,B319))</f>
        <v/>
      </c>
    </row>
    <row r="320" spans="1:1">
      <c r="A320" s="189" t="str">
        <f>IF(B320="","",B320&amp;COUNTIF($B$3:B320,B320))</f>
        <v/>
      </c>
    </row>
    <row r="321" spans="1:1">
      <c r="A321" s="189" t="str">
        <f>IF(B321="","",B321&amp;COUNTIF($B$3:B321,B321))</f>
        <v/>
      </c>
    </row>
    <row r="322" spans="1:1">
      <c r="A322" s="189" t="str">
        <f>IF(B322="","",B322&amp;COUNTIF($B$3:B322,B322))</f>
        <v/>
      </c>
    </row>
    <row r="323" spans="1:1">
      <c r="A323" s="189" t="str">
        <f>IF(B323="","",B323&amp;COUNTIF($B$3:B323,B323))</f>
        <v/>
      </c>
    </row>
    <row r="324" spans="1:1">
      <c r="A324" s="189" t="str">
        <f>IF(B324="","",B324&amp;COUNTIF($B$3:B324,B324))</f>
        <v/>
      </c>
    </row>
    <row r="325" spans="1:1">
      <c r="A325" s="189" t="str">
        <f>IF(B325="","",B325&amp;COUNTIF($B$3:B325,B325))</f>
        <v/>
      </c>
    </row>
    <row r="326" spans="1:1">
      <c r="A326" s="189" t="str">
        <f>IF(B326="","",B326&amp;COUNTIF($B$3:B326,B326))</f>
        <v/>
      </c>
    </row>
    <row r="327" spans="1:1">
      <c r="A327" s="189" t="str">
        <f>IF(B327="","",B327&amp;COUNTIF($B$3:B327,B327))</f>
        <v/>
      </c>
    </row>
    <row r="328" spans="1:1">
      <c r="A328" s="189" t="str">
        <f>IF(B328="","",B328&amp;COUNTIF($B$3:B328,B328))</f>
        <v/>
      </c>
    </row>
    <row r="329" spans="1:1">
      <c r="A329" s="189" t="str">
        <f>IF(B329="","",B329&amp;COUNTIF($B$3:B329,B329))</f>
        <v/>
      </c>
    </row>
    <row r="330" spans="1:1">
      <c r="A330" s="189" t="str">
        <f>IF(B330="","",B330&amp;COUNTIF($B$3:B330,B330))</f>
        <v/>
      </c>
    </row>
    <row r="331" spans="1:1">
      <c r="A331" s="189" t="str">
        <f>IF(B331="","",B331&amp;COUNTIF($B$3:B331,B331))</f>
        <v/>
      </c>
    </row>
    <row r="332" spans="1:1">
      <c r="A332" s="189" t="str">
        <f>IF(B332="","",B332&amp;COUNTIF($B$3:B332,B332))</f>
        <v/>
      </c>
    </row>
    <row r="333" spans="1:1">
      <c r="A333" s="189" t="str">
        <f>IF(B333="","",B333&amp;COUNTIF($B$3:B333,B333))</f>
        <v/>
      </c>
    </row>
    <row r="334" spans="1:1">
      <c r="A334" s="189" t="str">
        <f>IF(B334="","",B334&amp;COUNTIF($B$3:B334,B334))</f>
        <v/>
      </c>
    </row>
    <row r="335" spans="1:1">
      <c r="A335" s="189" t="str">
        <f>IF(B335="","",B335&amp;COUNTIF($B$3:B335,B335))</f>
        <v/>
      </c>
    </row>
    <row r="336" spans="1:1">
      <c r="A336" s="189" t="str">
        <f>IF(B336="","",B336&amp;COUNTIF($B$3:B336,B336))</f>
        <v/>
      </c>
    </row>
    <row r="337" spans="1:1">
      <c r="A337" s="189" t="str">
        <f>IF(B337="","",B337&amp;COUNTIF($B$3:B337,B337))</f>
        <v/>
      </c>
    </row>
    <row r="338" spans="1:1">
      <c r="A338" s="189" t="str">
        <f>IF(B338="","",B338&amp;COUNTIF($B$3:B338,B338))</f>
        <v/>
      </c>
    </row>
    <row r="339" spans="1:1">
      <c r="A339" s="189" t="str">
        <f>IF(B339="","",B339&amp;COUNTIF($B$3:B339,B339))</f>
        <v/>
      </c>
    </row>
    <row r="340" spans="1:1">
      <c r="A340" s="189" t="str">
        <f>IF(B340="","",B340&amp;COUNTIF($B$3:B340,B340))</f>
        <v/>
      </c>
    </row>
    <row r="341" spans="1:1">
      <c r="A341" s="189" t="str">
        <f>IF(B341="","",B341&amp;COUNTIF($B$3:B341,B341))</f>
        <v/>
      </c>
    </row>
    <row r="342" spans="1:1">
      <c r="A342" s="189" t="str">
        <f>IF(B342="","",B342&amp;COUNTIF($B$3:B342,B342))</f>
        <v/>
      </c>
    </row>
    <row r="343" spans="1:1">
      <c r="A343" s="189" t="str">
        <f>IF(B343="","",B343&amp;COUNTIF($B$3:B343,B343))</f>
        <v/>
      </c>
    </row>
    <row r="344" spans="1:1">
      <c r="A344" s="189" t="str">
        <f>IF(B344="","",B344&amp;COUNTIF($B$3:B344,B344))</f>
        <v/>
      </c>
    </row>
    <row r="345" spans="1:1">
      <c r="A345" s="189" t="str">
        <f>IF(B345="","",B345&amp;COUNTIF($B$3:B345,B345))</f>
        <v/>
      </c>
    </row>
    <row r="346" spans="1:1">
      <c r="A346" s="189" t="str">
        <f>IF(B346="","",B346&amp;COUNTIF($B$3:B346,B346))</f>
        <v/>
      </c>
    </row>
    <row r="347" spans="1:1">
      <c r="A347" s="189" t="str">
        <f>IF(B347="","",B347&amp;COUNTIF($B$3:B347,B347))</f>
        <v/>
      </c>
    </row>
    <row r="348" spans="1:1">
      <c r="A348" s="189" t="str">
        <f>IF(B348="","",B348&amp;COUNTIF($B$3:B348,B348))</f>
        <v/>
      </c>
    </row>
    <row r="349" spans="1:1">
      <c r="A349" s="189" t="str">
        <f>IF(B349="","",B349&amp;COUNTIF($B$3:B349,B349))</f>
        <v/>
      </c>
    </row>
    <row r="350" spans="1:1">
      <c r="A350" s="189" t="str">
        <f>IF(B350="","",B350&amp;COUNTIF($B$3:B350,B350))</f>
        <v/>
      </c>
    </row>
    <row r="351" spans="1:1">
      <c r="A351" s="189" t="str">
        <f>IF(B351="","",B351&amp;COUNTIF($B$3:B351,B351))</f>
        <v/>
      </c>
    </row>
    <row r="352" spans="1:1">
      <c r="A352" s="189" t="str">
        <f>IF(B352="","",B352&amp;COUNTIF($B$3:B352,B352))</f>
        <v/>
      </c>
    </row>
    <row r="353" spans="1:1">
      <c r="A353" s="189" t="str">
        <f>IF(B353="","",B353&amp;COUNTIF($B$3:B353,B353))</f>
        <v/>
      </c>
    </row>
    <row r="354" spans="1:1">
      <c r="A354" s="189" t="str">
        <f>IF(B354="","",B354&amp;COUNTIF($B$3:B354,B354))</f>
        <v/>
      </c>
    </row>
    <row r="355" spans="1:1">
      <c r="A355" s="189" t="str">
        <f>IF(B355="","",B355&amp;COUNTIF($B$3:B355,B355))</f>
        <v/>
      </c>
    </row>
    <row r="356" spans="1:1">
      <c r="A356" s="189" t="str">
        <f>IF(B356="","",B356&amp;COUNTIF($B$3:B356,B356))</f>
        <v/>
      </c>
    </row>
    <row r="357" spans="1:1">
      <c r="A357" s="189" t="str">
        <f>IF(B357="","",B357&amp;COUNTIF($B$3:B357,B357))</f>
        <v/>
      </c>
    </row>
    <row r="358" spans="1:1">
      <c r="A358" s="189" t="str">
        <f>IF(B358="","",B358&amp;COUNTIF($B$3:B358,B358))</f>
        <v/>
      </c>
    </row>
    <row r="359" spans="1:1">
      <c r="A359" s="189" t="str">
        <f>IF(B359="","",B359&amp;COUNTIF($B$3:B359,B359))</f>
        <v/>
      </c>
    </row>
    <row r="360" spans="1:1">
      <c r="A360" s="189" t="str">
        <f>IF(B360="","",B360&amp;COUNTIF($B$3:B360,B360))</f>
        <v/>
      </c>
    </row>
    <row r="361" spans="1:1">
      <c r="A361" s="189" t="str">
        <f>IF(B361="","",B361&amp;COUNTIF($B$3:B361,B361))</f>
        <v/>
      </c>
    </row>
    <row r="362" spans="1:1">
      <c r="A362" s="189" t="str">
        <f>IF(B362="","",B362&amp;COUNTIF($B$3:B362,B362))</f>
        <v/>
      </c>
    </row>
    <row r="363" spans="1:1">
      <c r="A363" s="189" t="str">
        <f>IF(B363="","",B363&amp;COUNTIF($B$3:B363,B363))</f>
        <v/>
      </c>
    </row>
    <row r="364" spans="1:1">
      <c r="A364" s="189" t="str">
        <f>IF(B364="","",B364&amp;COUNTIF($B$3:B364,B364))</f>
        <v/>
      </c>
    </row>
    <row r="365" spans="1:1">
      <c r="A365" s="189" t="str">
        <f>IF(B365="","",B365&amp;COUNTIF($B$3:B365,B365))</f>
        <v/>
      </c>
    </row>
    <row r="366" spans="1:1">
      <c r="A366" s="189" t="str">
        <f>IF(B366="","",B366&amp;COUNTIF($B$3:B366,B366))</f>
        <v/>
      </c>
    </row>
    <row r="367" spans="1:1">
      <c r="A367" s="189" t="str">
        <f>IF(B367="","",B367&amp;COUNTIF($B$3:B367,B367))</f>
        <v/>
      </c>
    </row>
    <row r="368" spans="1:1">
      <c r="A368" s="189" t="str">
        <f>IF(B368="","",B368&amp;COUNTIF($B$3:B368,B368))</f>
        <v/>
      </c>
    </row>
    <row r="369" spans="1:1">
      <c r="A369" s="189" t="str">
        <f>IF(B369="","",B369&amp;COUNTIF($B$3:B369,B369))</f>
        <v/>
      </c>
    </row>
    <row r="370" spans="1:1">
      <c r="A370" s="189" t="str">
        <f>IF(B370="","",B370&amp;COUNTIF($B$3:B370,B370))</f>
        <v/>
      </c>
    </row>
    <row r="371" spans="1:1">
      <c r="A371" s="189" t="str">
        <f>IF(B371="","",B371&amp;COUNTIF($B$3:B371,B371))</f>
        <v/>
      </c>
    </row>
    <row r="372" spans="1:1">
      <c r="A372" s="189" t="str">
        <f>IF(B372="","",B372&amp;COUNTIF($B$3:B372,B372))</f>
        <v/>
      </c>
    </row>
    <row r="373" spans="1:1">
      <c r="A373" s="189" t="str">
        <f>IF(B373="","",B373&amp;COUNTIF($B$3:B373,B373))</f>
        <v/>
      </c>
    </row>
    <row r="374" spans="1:1">
      <c r="A374" s="189" t="str">
        <f>IF(B374="","",B374&amp;COUNTIF($B$3:B374,B374))</f>
        <v/>
      </c>
    </row>
    <row r="375" spans="1:1">
      <c r="A375" s="189" t="str">
        <f>IF(B375="","",B375&amp;COUNTIF($B$3:B375,B375))</f>
        <v/>
      </c>
    </row>
    <row r="376" spans="1:1">
      <c r="A376" s="189" t="str">
        <f>IF(B376="","",B376&amp;COUNTIF($B$3:B376,B376))</f>
        <v/>
      </c>
    </row>
    <row r="377" spans="1:1">
      <c r="A377" s="189" t="str">
        <f>IF(B377="","",B377&amp;COUNTIF($B$3:B377,B377))</f>
        <v/>
      </c>
    </row>
    <row r="378" spans="1:1">
      <c r="A378" s="189" t="str">
        <f>IF(B378="","",B378&amp;COUNTIF($B$3:B378,B378))</f>
        <v/>
      </c>
    </row>
    <row r="379" spans="1:1">
      <c r="A379" s="189" t="str">
        <f>IF(B379="","",B379&amp;COUNTIF($B$3:B379,B379))</f>
        <v/>
      </c>
    </row>
    <row r="380" spans="1:1">
      <c r="A380" s="189" t="str">
        <f>IF(B380="","",B380&amp;COUNTIF($B$3:B380,B380))</f>
        <v/>
      </c>
    </row>
    <row r="381" spans="1:1">
      <c r="A381" s="189" t="str">
        <f>IF(B381="","",B381&amp;COUNTIF($B$3:B381,B381))</f>
        <v/>
      </c>
    </row>
    <row r="382" spans="1:1">
      <c r="A382" s="189" t="str">
        <f>IF(B382="","",B382&amp;COUNTIF($B$3:B382,B382))</f>
        <v/>
      </c>
    </row>
    <row r="383" spans="1:1">
      <c r="A383" s="189" t="str">
        <f>IF(B383="","",B383&amp;COUNTIF($B$3:B383,B383))</f>
        <v/>
      </c>
    </row>
    <row r="384" spans="1:1">
      <c r="A384" s="189" t="str">
        <f>IF(B384="","",B384&amp;COUNTIF($B$3:B384,B384))</f>
        <v/>
      </c>
    </row>
    <row r="385" spans="1:1">
      <c r="A385" s="189" t="str">
        <f>IF(B385="","",B385&amp;COUNTIF($B$3:B385,B385))</f>
        <v/>
      </c>
    </row>
    <row r="386" spans="1:1">
      <c r="A386" s="189" t="str">
        <f>IF(B386="","",B386&amp;COUNTIF($B$3:B386,B386))</f>
        <v/>
      </c>
    </row>
    <row r="387" spans="1:1">
      <c r="A387" s="189" t="str">
        <f>IF(B387="","",B387&amp;COUNTIF($B$3:B387,B387))</f>
        <v/>
      </c>
    </row>
    <row r="388" spans="1:1">
      <c r="A388" s="189" t="str">
        <f>IF(B388="","",B388&amp;COUNTIF($B$3:B388,B388))</f>
        <v/>
      </c>
    </row>
    <row r="389" spans="1:1">
      <c r="A389" s="189" t="str">
        <f>IF(B389="","",B389&amp;COUNTIF($B$3:B389,B389))</f>
        <v/>
      </c>
    </row>
    <row r="390" spans="1:1">
      <c r="A390" s="189" t="str">
        <f>IF(B390="","",B390&amp;COUNTIF($B$3:B390,B390))</f>
        <v/>
      </c>
    </row>
    <row r="391" spans="1:1">
      <c r="A391" s="189" t="str">
        <f>IF(B391="","",B391&amp;COUNTIF($B$3:B391,B391))</f>
        <v/>
      </c>
    </row>
    <row r="392" spans="1:1">
      <c r="A392" s="189" t="str">
        <f>IF(B392="","",B392&amp;COUNTIF($B$3:B392,B392))</f>
        <v/>
      </c>
    </row>
    <row r="393" spans="1:1">
      <c r="A393" s="189" t="str">
        <f>IF(B393="","",B393&amp;COUNTIF($B$3:B393,B393))</f>
        <v/>
      </c>
    </row>
    <row r="394" spans="1:1">
      <c r="A394" s="189" t="str">
        <f>IF(B394="","",B394&amp;COUNTIF($B$3:B394,B394))</f>
        <v/>
      </c>
    </row>
    <row r="395" spans="1:1">
      <c r="A395" s="189" t="str">
        <f>IF(B395="","",B395&amp;COUNTIF($B$3:B395,B395))</f>
        <v/>
      </c>
    </row>
    <row r="396" spans="1:1">
      <c r="A396" s="189" t="str">
        <f>IF(B396="","",B396&amp;COUNTIF($B$3:B396,B396))</f>
        <v/>
      </c>
    </row>
    <row r="397" spans="1:1">
      <c r="A397" s="189" t="str">
        <f>IF(B397="","",B397&amp;COUNTIF($B$3:B397,B397))</f>
        <v/>
      </c>
    </row>
    <row r="398" spans="1:1">
      <c r="A398" s="189" t="str">
        <f>IF(B398="","",B398&amp;COUNTIF($B$3:B398,B398))</f>
        <v/>
      </c>
    </row>
    <row r="399" spans="1:1">
      <c r="A399" s="189" t="str">
        <f>IF(B399="","",B399&amp;COUNTIF($B$3:B399,B399))</f>
        <v/>
      </c>
    </row>
    <row r="400" spans="1:1">
      <c r="A400" s="189" t="str">
        <f>IF(B400="","",B400&amp;COUNTIF($B$3:B400,B400))</f>
        <v/>
      </c>
    </row>
    <row r="401" spans="1:1">
      <c r="A401" s="189" t="str">
        <f>IF(B401="","",B401&amp;COUNTIF($B$3:B401,B401))</f>
        <v/>
      </c>
    </row>
    <row r="402" spans="1:1">
      <c r="A402" s="189" t="str">
        <f>IF(B402="","",B402&amp;COUNTIF($B$3:B402,B402))</f>
        <v/>
      </c>
    </row>
    <row r="403" spans="1:1">
      <c r="A403" s="189" t="str">
        <f>IF(B403="","",B403&amp;COUNTIF($B$3:B403,B403))</f>
        <v/>
      </c>
    </row>
    <row r="404" spans="1:1">
      <c r="A404" s="189" t="str">
        <f>IF(B404="","",B404&amp;COUNTIF($B$3:B404,B404))</f>
        <v/>
      </c>
    </row>
    <row r="405" spans="1:1">
      <c r="A405" s="189" t="str">
        <f>IF(B405="","",B405&amp;COUNTIF($B$3:B405,B405))</f>
        <v/>
      </c>
    </row>
    <row r="406" spans="1:1">
      <c r="A406" s="189" t="str">
        <f>IF(B406="","",B406&amp;COUNTIF($B$3:B406,B406))</f>
        <v/>
      </c>
    </row>
    <row r="407" spans="1:1">
      <c r="A407" s="189" t="str">
        <f>IF(B407="","",B407&amp;COUNTIF($B$3:B407,B407))</f>
        <v/>
      </c>
    </row>
    <row r="408" spans="1:1">
      <c r="A408" s="189" t="str">
        <f>IF(B408="","",B408&amp;COUNTIF($B$3:B408,B408))</f>
        <v/>
      </c>
    </row>
    <row r="409" spans="1:1">
      <c r="A409" s="189" t="str">
        <f>IF(B409="","",B409&amp;COUNTIF($B$3:B409,B409))</f>
        <v/>
      </c>
    </row>
    <row r="410" spans="1:1">
      <c r="A410" s="189" t="str">
        <f>IF(B410="","",B410&amp;COUNTIF($B$3:B410,B410))</f>
        <v/>
      </c>
    </row>
    <row r="411" spans="1:1">
      <c r="A411" s="189" t="str">
        <f>IF(B411="","",B411&amp;COUNTIF($B$3:B411,B411))</f>
        <v/>
      </c>
    </row>
    <row r="412" spans="1:1">
      <c r="A412" s="189" t="str">
        <f>IF(B412="","",B412&amp;COUNTIF($B$3:B412,B412))</f>
        <v/>
      </c>
    </row>
    <row r="413" spans="1:1">
      <c r="A413" s="189" t="str">
        <f>IF(B413="","",B413&amp;COUNTIF($B$3:B413,B413))</f>
        <v/>
      </c>
    </row>
    <row r="414" spans="1:1">
      <c r="A414" s="189" t="str">
        <f>IF(B414="","",B414&amp;COUNTIF($B$3:B414,B414))</f>
        <v/>
      </c>
    </row>
    <row r="415" spans="1:1">
      <c r="A415" s="189" t="str">
        <f>IF(B415="","",B415&amp;COUNTIF($B$3:B415,B415))</f>
        <v/>
      </c>
    </row>
    <row r="416" spans="1:1">
      <c r="A416" s="189" t="str">
        <f>IF(B416="","",B416&amp;COUNTIF($B$3:B416,B416))</f>
        <v/>
      </c>
    </row>
    <row r="417" spans="1:1">
      <c r="A417" s="189" t="str">
        <f>IF(B417="","",B417&amp;COUNTIF($B$3:B417,B417))</f>
        <v/>
      </c>
    </row>
    <row r="418" spans="1:1">
      <c r="A418" s="189" t="str">
        <f>IF(B418="","",B418&amp;COUNTIF($B$3:B418,B418))</f>
        <v/>
      </c>
    </row>
    <row r="419" spans="1:1">
      <c r="A419" s="189" t="str">
        <f>IF(B419="","",B419&amp;COUNTIF($B$3:B419,B419))</f>
        <v/>
      </c>
    </row>
    <row r="420" spans="1:1">
      <c r="A420" s="189" t="str">
        <f>IF(B420="","",B420&amp;COUNTIF($B$3:B420,B420))</f>
        <v/>
      </c>
    </row>
    <row r="421" spans="1:1">
      <c r="A421" s="189" t="str">
        <f>IF(B421="","",B421&amp;COUNTIF($B$3:B421,B421))</f>
        <v/>
      </c>
    </row>
    <row r="422" spans="1:1">
      <c r="A422" s="189" t="str">
        <f>IF(B422="","",B422&amp;COUNTIF($B$3:B422,B422))</f>
        <v/>
      </c>
    </row>
    <row r="423" spans="1:1">
      <c r="A423" s="189" t="str">
        <f>IF(B423="","",B423&amp;COUNTIF($B$3:B423,B423))</f>
        <v/>
      </c>
    </row>
    <row r="424" spans="1:1">
      <c r="A424" s="189" t="str">
        <f>IF(B424="","",B424&amp;COUNTIF($B$3:B424,B424))</f>
        <v/>
      </c>
    </row>
    <row r="425" spans="1:1">
      <c r="A425" s="189" t="str">
        <f>IF(B425="","",B425&amp;COUNTIF($B$3:B425,B425))</f>
        <v/>
      </c>
    </row>
    <row r="426" spans="1:1">
      <c r="A426" s="189" t="str">
        <f>IF(B426="","",B426&amp;COUNTIF($B$3:B426,B426))</f>
        <v/>
      </c>
    </row>
    <row r="427" spans="1:1">
      <c r="A427" s="189" t="str">
        <f>IF(B427="","",B427&amp;COUNTIF($B$3:B427,B427))</f>
        <v/>
      </c>
    </row>
    <row r="428" spans="1:1">
      <c r="A428" s="189" t="str">
        <f>IF(B428="","",B428&amp;COUNTIF($B$3:B428,B428))</f>
        <v/>
      </c>
    </row>
    <row r="429" spans="1:1">
      <c r="A429" s="189" t="str">
        <f>IF(B429="","",B429&amp;COUNTIF($B$3:B429,B429))</f>
        <v/>
      </c>
    </row>
    <row r="430" spans="1:1">
      <c r="A430" s="189" t="str">
        <f>IF(B430="","",B430&amp;COUNTIF($B$3:B430,B430))</f>
        <v/>
      </c>
    </row>
    <row r="431" spans="1:1">
      <c r="A431" s="189" t="str">
        <f>IF(B431="","",B431&amp;COUNTIF($B$3:B431,B431))</f>
        <v/>
      </c>
    </row>
    <row r="432" spans="1:1">
      <c r="A432" s="189" t="str">
        <f>IF(B432="","",B432&amp;COUNTIF($B$3:B432,B432))</f>
        <v/>
      </c>
    </row>
    <row r="433" spans="1:1">
      <c r="A433" s="189" t="str">
        <f>IF(B433="","",B433&amp;COUNTIF($B$3:B433,B433))</f>
        <v/>
      </c>
    </row>
    <row r="434" spans="1:1">
      <c r="A434" s="189" t="str">
        <f>IF(B434="","",B434&amp;COUNTIF($B$3:B434,B434))</f>
        <v/>
      </c>
    </row>
    <row r="435" spans="1:1">
      <c r="A435" s="189" t="str">
        <f>IF(B435="","",B435&amp;COUNTIF($B$3:B435,B435))</f>
        <v/>
      </c>
    </row>
    <row r="436" spans="1:1">
      <c r="A436" s="189" t="str">
        <f>IF(B436="","",B436&amp;COUNTIF($B$3:B436,B436))</f>
        <v/>
      </c>
    </row>
    <row r="437" spans="1:1">
      <c r="A437" s="189" t="str">
        <f>IF(B437="","",B437&amp;COUNTIF($B$3:B437,B437))</f>
        <v/>
      </c>
    </row>
    <row r="438" spans="1:1">
      <c r="A438" s="189" t="str">
        <f>IF(B438="","",B438&amp;COUNTIF($B$3:B438,B438))</f>
        <v/>
      </c>
    </row>
  </sheetData>
  <mergeCells count="2">
    <mergeCell ref="B1:I1"/>
    <mergeCell ref="O1:Q1"/>
  </mergeCells>
  <conditionalFormatting sqref="A$1:I$1048576">
    <cfRule type="expression" dxfId="18" priority="1">
      <formula>$A1&lt;&gt;""</formula>
    </cfRule>
  </conditionalFormatting>
  <pageMargins left="0.393700787401575" right="0.393700787401575" top="0.196850393700787" bottom="0.196850393700787" header="0.31496062992126" footer="0.31496062992126"/>
  <pageSetup paperSize="9" orientation="portrait" horizontalDpi="360" verticalDpi="360"/>
  <headerFooter>
    <oddHeader>&amp;R       
&amp;7 &amp;P         &amp;N    .
</oddHeader>
  </headerFooter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3"/>
  <dimension ref="B1:AW45"/>
  <sheetViews>
    <sheetView showGridLines="0" tabSelected="1" view="pageBreakPreview" zoomScale="115" zoomScaleNormal="160" topLeftCell="A12" workbookViewId="0">
      <selection activeCell="N31" sqref="N31:T31"/>
    </sheetView>
  </sheetViews>
  <sheetFormatPr defaultColWidth="0" defaultRowHeight="14.1" customHeight="1"/>
  <cols>
    <col min="1" max="35" width="3.33333333333333" style="2" customWidth="1"/>
    <col min="36" max="36" width="3.33333333333333" style="2" hidden="1" customWidth="1"/>
    <col min="37" max="37" width="10" hidden="1" customWidth="1"/>
    <col min="38" max="49" width="9" style="106" hidden="1" customWidth="1"/>
    <col min="50" max="16384" width="3.33333333333333" style="2" hidden="1"/>
  </cols>
  <sheetData>
    <row r="1" ht="24.95" customHeight="1" spans="2:49">
      <c r="B1" s="3" t="s">
        <v>368</v>
      </c>
      <c r="C1" s="4"/>
      <c r="D1" s="4"/>
      <c r="E1" s="4"/>
      <c r="F1" s="4"/>
      <c r="G1" s="4"/>
      <c r="H1" s="4"/>
      <c r="I1" s="4"/>
      <c r="J1" s="107"/>
      <c r="K1" s="6" t="s">
        <v>369</v>
      </c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9"/>
      <c r="W1" s="8" t="e">
        <f>项目名称</f>
        <v>#REF!</v>
      </c>
      <c r="X1" s="9"/>
      <c r="Y1" s="9"/>
      <c r="Z1" s="9"/>
      <c r="AA1" s="9"/>
      <c r="AB1" s="9"/>
      <c r="AC1" s="9"/>
      <c r="AD1" s="9"/>
      <c r="AE1" s="9"/>
      <c r="AF1" s="9"/>
      <c r="AG1" s="9"/>
      <c r="AH1" s="10"/>
      <c r="AI1" s="11" t="s">
        <v>370</v>
      </c>
      <c r="AK1" s="106" t="s">
        <v>371</v>
      </c>
      <c r="AL1" s="110" t="s">
        <v>372</v>
      </c>
      <c r="AM1" s="110" t="s">
        <v>373</v>
      </c>
      <c r="AN1" s="110" t="s">
        <v>374</v>
      </c>
      <c r="AO1" s="110" t="s">
        <v>375</v>
      </c>
      <c r="AP1" s="110" t="s">
        <v>376</v>
      </c>
      <c r="AQ1" s="110" t="s">
        <v>377</v>
      </c>
      <c r="AR1" s="110" t="s">
        <v>378</v>
      </c>
      <c r="AS1" s="110" t="s">
        <v>379</v>
      </c>
      <c r="AT1" s="110" t="s">
        <v>380</v>
      </c>
      <c r="AU1" s="110" t="s">
        <v>381</v>
      </c>
      <c r="AV1" s="110" t="s">
        <v>382</v>
      </c>
      <c r="AW1" s="110" t="s">
        <v>383</v>
      </c>
    </row>
    <row r="2" ht="20.1" customHeight="1" spans="2:49">
      <c r="B2" s="12"/>
      <c r="C2" s="13"/>
      <c r="D2" s="13"/>
      <c r="E2" s="13"/>
      <c r="F2" s="13"/>
      <c r="G2" s="13"/>
      <c r="H2" s="13"/>
      <c r="I2" s="13"/>
      <c r="J2" s="111"/>
      <c r="K2" s="15" t="s">
        <v>384</v>
      </c>
      <c r="L2" s="15"/>
      <c r="M2" s="15"/>
      <c r="N2" s="15"/>
      <c r="O2" s="15"/>
      <c r="P2" s="15"/>
      <c r="Q2" s="15"/>
      <c r="R2" s="15"/>
      <c r="S2" s="15"/>
      <c r="T2" s="15"/>
      <c r="U2" s="15"/>
      <c r="V2" s="16"/>
      <c r="W2" s="17" t="s">
        <v>385</v>
      </c>
      <c r="X2" s="18"/>
      <c r="Y2" s="18"/>
      <c r="Z2" s="19" t="e">
        <f>工程号</f>
        <v>#REF!</v>
      </c>
      <c r="AA2" s="20"/>
      <c r="AB2" s="21"/>
      <c r="AC2" s="22" t="s">
        <v>386</v>
      </c>
      <c r="AD2" s="23"/>
      <c r="AE2" s="24"/>
      <c r="AF2" s="19" t="e">
        <f>IF(主项号&lt;&gt;0,主项号,"")</f>
        <v>#REF!</v>
      </c>
      <c r="AG2" s="20"/>
      <c r="AH2" s="25"/>
      <c r="AK2" s="106" t="s">
        <v>387</v>
      </c>
      <c r="AL2" s="106" t="s">
        <v>388</v>
      </c>
      <c r="AM2" s="106" t="s">
        <v>387</v>
      </c>
      <c r="AN2" s="106" t="s">
        <v>387</v>
      </c>
      <c r="AO2" s="106" t="s">
        <v>389</v>
      </c>
      <c r="AP2" s="106" t="s">
        <v>390</v>
      </c>
      <c r="AQ2" s="106" t="s">
        <v>391</v>
      </c>
      <c r="AR2" s="106" t="s">
        <v>392</v>
      </c>
      <c r="AS2" s="106" t="s">
        <v>393</v>
      </c>
      <c r="AT2" s="106" t="s">
        <v>394</v>
      </c>
      <c r="AU2" s="106" t="s">
        <v>395</v>
      </c>
      <c r="AV2" s="106" t="s">
        <v>396</v>
      </c>
      <c r="AW2" s="106" t="s">
        <v>397</v>
      </c>
    </row>
    <row r="3" ht="20.1" customHeight="1" spans="2:49">
      <c r="B3" s="12"/>
      <c r="C3" s="13"/>
      <c r="D3" s="13"/>
      <c r="E3" s="13"/>
      <c r="F3" s="13"/>
      <c r="G3" s="13"/>
      <c r="H3" s="13"/>
      <c r="I3" s="13"/>
      <c r="J3" s="111"/>
      <c r="K3" s="27" t="s">
        <v>398</v>
      </c>
      <c r="L3" s="27"/>
      <c r="M3" s="27"/>
      <c r="N3" s="27"/>
      <c r="O3" s="27"/>
      <c r="P3" s="27"/>
      <c r="Q3" s="27"/>
      <c r="R3" s="27"/>
      <c r="S3" s="27"/>
      <c r="T3" s="27"/>
      <c r="U3" s="27"/>
      <c r="V3" s="28"/>
      <c r="W3" s="29" t="s">
        <v>399</v>
      </c>
      <c r="X3" s="23"/>
      <c r="Y3" s="23"/>
      <c r="Z3" s="30" t="e">
        <f>工程号&amp;"-"&amp;主项号&amp;"K03-60/0"</f>
        <v>#REF!</v>
      </c>
      <c r="AA3" s="30"/>
      <c r="AB3" s="30"/>
      <c r="AC3" s="30"/>
      <c r="AD3" s="30"/>
      <c r="AE3" s="30"/>
      <c r="AF3" s="30"/>
      <c r="AG3" s="30"/>
      <c r="AH3" s="31"/>
      <c r="AK3" s="106" t="s">
        <v>400</v>
      </c>
      <c r="AL3" s="106" t="s">
        <v>401</v>
      </c>
      <c r="AM3" s="106" t="s">
        <v>400</v>
      </c>
      <c r="AN3" s="106" t="s">
        <v>402</v>
      </c>
      <c r="AO3" s="106" t="s">
        <v>403</v>
      </c>
      <c r="AP3" s="106" t="s">
        <v>404</v>
      </c>
      <c r="AQ3" s="106" t="s">
        <v>405</v>
      </c>
      <c r="AR3" s="106" t="s">
        <v>406</v>
      </c>
      <c r="AS3" s="106" t="s">
        <v>407</v>
      </c>
      <c r="AT3" s="106" t="s">
        <v>406</v>
      </c>
      <c r="AU3" s="106" t="s">
        <v>408</v>
      </c>
      <c r="AV3" s="106" t="s">
        <v>409</v>
      </c>
      <c r="AW3" s="106" t="s">
        <v>410</v>
      </c>
    </row>
    <row r="4" ht="20.1" customHeight="1" spans="2:49">
      <c r="B4" s="112"/>
      <c r="C4" s="113"/>
      <c r="D4" s="113"/>
      <c r="E4" s="113"/>
      <c r="F4" s="113"/>
      <c r="G4" s="113"/>
      <c r="H4" s="113"/>
      <c r="I4" s="113"/>
      <c r="J4" s="114"/>
      <c r="K4" s="43" t="s">
        <v>411</v>
      </c>
      <c r="L4" s="35"/>
      <c r="M4" s="36"/>
      <c r="N4" s="37"/>
      <c r="O4" s="38"/>
      <c r="P4" s="38"/>
      <c r="Q4" s="38"/>
      <c r="R4" s="38"/>
      <c r="S4" s="38"/>
      <c r="T4" s="38"/>
      <c r="U4" s="38"/>
      <c r="V4" s="39"/>
      <c r="W4" s="34" t="s">
        <v>412</v>
      </c>
      <c r="X4" s="35"/>
      <c r="Y4" s="36"/>
      <c r="Z4" s="40" t="e">
        <f>设计阶段</f>
        <v>#REF!</v>
      </c>
      <c r="AA4" s="41"/>
      <c r="AB4" s="42"/>
      <c r="AC4" s="43" t="s">
        <v>413</v>
      </c>
      <c r="AD4" s="43"/>
      <c r="AE4" s="43"/>
      <c r="AF4" s="44"/>
      <c r="AG4" s="44"/>
      <c r="AH4" s="45"/>
      <c r="AK4" s="106" t="s">
        <v>414</v>
      </c>
      <c r="AL4" s="106" t="s">
        <v>415</v>
      </c>
      <c r="AM4" s="106" t="s">
        <v>416</v>
      </c>
      <c r="AN4" s="106" t="s">
        <v>417</v>
      </c>
      <c r="AO4" s="106" t="s">
        <v>418</v>
      </c>
      <c r="AP4" s="106" t="s">
        <v>419</v>
      </c>
      <c r="AQ4" s="106" t="s">
        <v>420</v>
      </c>
      <c r="AR4" s="106" t="s">
        <v>410</v>
      </c>
      <c r="AS4" s="106" t="s">
        <v>421</v>
      </c>
      <c r="AT4" s="106" t="s">
        <v>410</v>
      </c>
      <c r="AU4" s="106" t="s">
        <v>422</v>
      </c>
      <c r="AV4" s="106" t="s">
        <v>406</v>
      </c>
      <c r="AW4" s="106" t="s">
        <v>423</v>
      </c>
    </row>
    <row r="5" s="1" customFormat="1" ht="17.1" customHeight="1" spans="2:49">
      <c r="B5" s="115" t="s">
        <v>424</v>
      </c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7"/>
      <c r="N5" s="118" t="s">
        <v>425</v>
      </c>
      <c r="O5" s="119"/>
      <c r="P5" s="119"/>
      <c r="Q5" s="119"/>
      <c r="R5" s="119"/>
      <c r="S5" s="119"/>
      <c r="T5" s="120"/>
      <c r="U5" s="118"/>
      <c r="V5" s="119"/>
      <c r="W5" s="119"/>
      <c r="X5" s="119"/>
      <c r="Y5" s="119"/>
      <c r="Z5" s="119"/>
      <c r="AA5" s="120"/>
      <c r="AB5" s="118"/>
      <c r="AC5" s="119"/>
      <c r="AD5" s="119"/>
      <c r="AE5" s="119"/>
      <c r="AF5" s="119"/>
      <c r="AG5" s="119"/>
      <c r="AH5" s="121"/>
      <c r="AK5" s="122"/>
      <c r="AL5" s="122"/>
      <c r="AM5" s="122"/>
      <c r="AN5" s="122"/>
      <c r="AO5" s="122"/>
      <c r="AP5" s="122"/>
      <c r="AQ5" s="122"/>
      <c r="AR5" s="122"/>
      <c r="AS5" s="122"/>
      <c r="AT5" s="122"/>
      <c r="AU5" s="122"/>
      <c r="AV5" s="122"/>
      <c r="AW5" s="122"/>
    </row>
    <row r="6" s="1" customFormat="1" ht="17.1" customHeight="1" spans="2:49">
      <c r="B6" s="123" t="s">
        <v>426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5"/>
      <c r="N6" s="126" t="s">
        <v>363</v>
      </c>
      <c r="O6" s="127"/>
      <c r="P6" s="127"/>
      <c r="Q6" s="127"/>
      <c r="R6" s="127"/>
      <c r="S6" s="127"/>
      <c r="T6" s="128"/>
      <c r="U6" s="126"/>
      <c r="V6" s="127"/>
      <c r="W6" s="127"/>
      <c r="X6" s="127"/>
      <c r="Y6" s="127"/>
      <c r="Z6" s="127"/>
      <c r="AA6" s="128"/>
      <c r="AB6" s="126"/>
      <c r="AC6" s="127"/>
      <c r="AD6" s="127"/>
      <c r="AE6" s="127"/>
      <c r="AF6" s="127"/>
      <c r="AG6" s="127"/>
      <c r="AH6" s="129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</row>
    <row r="7" s="1" customFormat="1" ht="17.1" customHeight="1" spans="2:49">
      <c r="B7" s="130"/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2"/>
      <c r="N7" s="133"/>
      <c r="O7" s="134"/>
      <c r="P7" s="134"/>
      <c r="Q7" s="134"/>
      <c r="R7" s="134"/>
      <c r="S7" s="134"/>
      <c r="T7" s="135"/>
      <c r="U7" s="133"/>
      <c r="V7" s="134"/>
      <c r="W7" s="134"/>
      <c r="X7" s="134"/>
      <c r="Y7" s="134"/>
      <c r="Z7" s="134"/>
      <c r="AA7" s="135"/>
      <c r="AB7" s="133"/>
      <c r="AC7" s="134"/>
      <c r="AD7" s="134"/>
      <c r="AE7" s="134"/>
      <c r="AF7" s="134"/>
      <c r="AG7" s="134"/>
      <c r="AH7" s="136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</row>
    <row r="8" s="1" customFormat="1" ht="17.1" customHeight="1" spans="2:49">
      <c r="B8" s="115" t="s">
        <v>427</v>
      </c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8"/>
      <c r="N8" s="139" t="s">
        <v>428</v>
      </c>
      <c r="O8" s="140"/>
      <c r="P8" s="140"/>
      <c r="Q8" s="140"/>
      <c r="R8" s="140"/>
      <c r="S8" s="140"/>
      <c r="T8" s="141"/>
      <c r="U8" s="139"/>
      <c r="V8" s="140"/>
      <c r="W8" s="140"/>
      <c r="X8" s="140"/>
      <c r="Y8" s="140"/>
      <c r="Z8" s="140"/>
      <c r="AA8" s="141"/>
      <c r="AB8" s="139"/>
      <c r="AC8" s="140"/>
      <c r="AD8" s="140"/>
      <c r="AE8" s="140"/>
      <c r="AF8" s="140"/>
      <c r="AG8" s="140"/>
      <c r="AH8" s="142"/>
      <c r="AK8" s="122"/>
      <c r="AL8" s="122"/>
      <c r="AM8" s="122"/>
      <c r="AN8" s="122"/>
      <c r="AO8" s="122"/>
      <c r="AP8" s="122"/>
      <c r="AQ8" s="122"/>
      <c r="AR8" s="122"/>
      <c r="AS8" s="122"/>
      <c r="AT8" s="122"/>
      <c r="AU8" s="122"/>
      <c r="AV8" s="122"/>
      <c r="AW8" s="122"/>
    </row>
    <row r="9" s="1" customFormat="1" ht="17.1" customHeight="1" spans="2:49">
      <c r="B9" s="115" t="s">
        <v>429</v>
      </c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8"/>
      <c r="N9" s="139" t="s">
        <v>430</v>
      </c>
      <c r="O9" s="140"/>
      <c r="P9" s="140"/>
      <c r="Q9" s="140"/>
      <c r="R9" s="140"/>
      <c r="S9" s="140"/>
      <c r="T9" s="141"/>
      <c r="U9" s="139"/>
      <c r="V9" s="140"/>
      <c r="W9" s="140"/>
      <c r="X9" s="140"/>
      <c r="Y9" s="140"/>
      <c r="Z9" s="140"/>
      <c r="AA9" s="141"/>
      <c r="AB9" s="139"/>
      <c r="AC9" s="140"/>
      <c r="AD9" s="140"/>
      <c r="AE9" s="140"/>
      <c r="AF9" s="140"/>
      <c r="AG9" s="140"/>
      <c r="AH9" s="14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</row>
    <row r="10" s="1" customFormat="1" ht="17.1" customHeight="1" spans="2:49">
      <c r="B10" s="143" t="s">
        <v>431</v>
      </c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8"/>
      <c r="N10" s="139"/>
      <c r="O10" s="140"/>
      <c r="P10" s="140"/>
      <c r="Q10" s="140"/>
      <c r="R10" s="140"/>
      <c r="S10" s="140"/>
      <c r="T10" s="141"/>
      <c r="U10" s="139"/>
      <c r="V10" s="140"/>
      <c r="W10" s="140"/>
      <c r="X10" s="140"/>
      <c r="Y10" s="140"/>
      <c r="Z10" s="140"/>
      <c r="AA10" s="141"/>
      <c r="AB10" s="139"/>
      <c r="AC10" s="140"/>
      <c r="AD10" s="140"/>
      <c r="AE10" s="140"/>
      <c r="AF10" s="140"/>
      <c r="AG10" s="140"/>
      <c r="AH10" s="142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  <c r="AU10" s="122"/>
      <c r="AV10" s="122"/>
      <c r="AW10" s="122"/>
    </row>
    <row r="11" s="1" customFormat="1" ht="17.1" customHeight="1" spans="2:49">
      <c r="B11" s="26" t="s">
        <v>432</v>
      </c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144"/>
      <c r="AG11" s="144"/>
      <c r="AH11" s="145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</row>
    <row r="12" s="1" customFormat="1" ht="17.1" customHeight="1" spans="2:49">
      <c r="B12" s="115" t="s">
        <v>433</v>
      </c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8"/>
      <c r="N12" s="139"/>
      <c r="O12" s="140"/>
      <c r="P12" s="140"/>
      <c r="Q12" s="140"/>
      <c r="R12" s="140"/>
      <c r="S12" s="140"/>
      <c r="T12" s="141"/>
      <c r="U12" s="139"/>
      <c r="V12" s="140"/>
      <c r="W12" s="140"/>
      <c r="X12" s="140"/>
      <c r="Y12" s="140"/>
      <c r="Z12" s="140"/>
      <c r="AA12" s="141"/>
      <c r="AB12" s="139"/>
      <c r="AC12" s="140"/>
      <c r="AD12" s="140"/>
      <c r="AE12" s="140"/>
      <c r="AF12" s="140"/>
      <c r="AG12" s="140"/>
      <c r="AH12" s="142"/>
      <c r="AK12" s="122"/>
      <c r="AL12" s="122"/>
      <c r="AM12" s="122"/>
      <c r="AN12" s="122"/>
      <c r="AO12" s="122"/>
      <c r="AP12" s="122"/>
      <c r="AQ12" s="122"/>
      <c r="AR12" s="122"/>
      <c r="AS12" s="122"/>
      <c r="AT12" s="122"/>
      <c r="AU12" s="122"/>
      <c r="AV12" s="122"/>
      <c r="AW12" s="122"/>
    </row>
    <row r="13" s="1" customFormat="1" ht="17.1" customHeight="1" spans="2:49">
      <c r="B13" s="115" t="s">
        <v>434</v>
      </c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8"/>
      <c r="N13" s="146" t="s">
        <v>435</v>
      </c>
      <c r="O13" s="147"/>
      <c r="P13" s="147"/>
      <c r="Q13" s="147"/>
      <c r="R13" s="147"/>
      <c r="S13" s="147"/>
      <c r="T13" s="148"/>
      <c r="U13" s="146"/>
      <c r="V13" s="147"/>
      <c r="W13" s="147"/>
      <c r="X13" s="147"/>
      <c r="Y13" s="147"/>
      <c r="Z13" s="147"/>
      <c r="AA13" s="148"/>
      <c r="AB13" s="146"/>
      <c r="AC13" s="147"/>
      <c r="AD13" s="147"/>
      <c r="AE13" s="147"/>
      <c r="AF13" s="147"/>
      <c r="AG13" s="147"/>
      <c r="AH13" s="149"/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</row>
    <row r="14" s="1" customFormat="1" ht="17.1" customHeight="1" spans="2:49">
      <c r="B14" s="115" t="s">
        <v>436</v>
      </c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8"/>
      <c r="N14" s="139" t="s">
        <v>437</v>
      </c>
      <c r="O14" s="140"/>
      <c r="P14" s="140"/>
      <c r="Q14" s="140"/>
      <c r="R14" s="140"/>
      <c r="S14" s="140"/>
      <c r="T14" s="141"/>
      <c r="U14" s="139"/>
      <c r="V14" s="140"/>
      <c r="W14" s="140"/>
      <c r="X14" s="140"/>
      <c r="Y14" s="140"/>
      <c r="Z14" s="140"/>
      <c r="AA14" s="141"/>
      <c r="AB14" s="139"/>
      <c r="AC14" s="140"/>
      <c r="AD14" s="140"/>
      <c r="AE14" s="140"/>
      <c r="AF14" s="140"/>
      <c r="AG14" s="140"/>
      <c r="AH14" s="14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</row>
    <row r="15" s="1" customFormat="1" ht="17.1" customHeight="1" spans="2:49">
      <c r="B15" s="115" t="s">
        <v>438</v>
      </c>
      <c r="C15" s="137"/>
      <c r="D15" s="137"/>
      <c r="E15" s="137"/>
      <c r="F15" s="137"/>
      <c r="G15" s="137"/>
      <c r="H15" s="137"/>
      <c r="I15" s="137"/>
      <c r="J15" s="137"/>
      <c r="K15" s="137"/>
      <c r="L15" s="137"/>
      <c r="M15" s="138"/>
      <c r="N15" s="139" t="s">
        <v>439</v>
      </c>
      <c r="O15" s="140"/>
      <c r="P15" s="140"/>
      <c r="Q15" s="140"/>
      <c r="R15" s="140"/>
      <c r="S15" s="140"/>
      <c r="T15" s="141"/>
      <c r="U15" s="139"/>
      <c r="V15" s="140"/>
      <c r="W15" s="140"/>
      <c r="X15" s="140"/>
      <c r="Y15" s="140"/>
      <c r="Z15" s="140"/>
      <c r="AA15" s="141"/>
      <c r="AB15" s="139"/>
      <c r="AC15" s="140"/>
      <c r="AD15" s="140"/>
      <c r="AE15" s="140"/>
      <c r="AF15" s="140"/>
      <c r="AG15" s="140"/>
      <c r="AH15" s="142"/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  <c r="AU15" s="122"/>
      <c r="AV15" s="122"/>
      <c r="AW15" s="122"/>
    </row>
    <row r="16" s="1" customFormat="1" ht="17.1" customHeight="1" spans="2:49">
      <c r="B16" s="115" t="s">
        <v>440</v>
      </c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8"/>
      <c r="N16" s="139" t="s">
        <v>89</v>
      </c>
      <c r="O16" s="140"/>
      <c r="P16" s="140"/>
      <c r="Q16" s="140"/>
      <c r="R16" s="140"/>
      <c r="S16" s="140"/>
      <c r="T16" s="141"/>
      <c r="U16" s="139"/>
      <c r="V16" s="140"/>
      <c r="W16" s="140"/>
      <c r="X16" s="140"/>
      <c r="Y16" s="140"/>
      <c r="Z16" s="140"/>
      <c r="AA16" s="141"/>
      <c r="AB16" s="139"/>
      <c r="AC16" s="140"/>
      <c r="AD16" s="140"/>
      <c r="AE16" s="140"/>
      <c r="AF16" s="140"/>
      <c r="AG16" s="140"/>
      <c r="AH16" s="14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</row>
    <row r="17" s="1" customFormat="1" ht="17.1" customHeight="1" spans="2:49">
      <c r="B17" s="115" t="s">
        <v>441</v>
      </c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8"/>
      <c r="N17" s="139" t="s">
        <v>442</v>
      </c>
      <c r="O17" s="140"/>
      <c r="P17" s="140"/>
      <c r="Q17" s="140"/>
      <c r="R17" s="140"/>
      <c r="S17" s="140"/>
      <c r="T17" s="141"/>
      <c r="U17" s="139"/>
      <c r="V17" s="140"/>
      <c r="W17" s="140"/>
      <c r="X17" s="140"/>
      <c r="Y17" s="140"/>
      <c r="Z17" s="140"/>
      <c r="AA17" s="141"/>
      <c r="AB17" s="139"/>
      <c r="AC17" s="140"/>
      <c r="AD17" s="140"/>
      <c r="AE17" s="140"/>
      <c r="AF17" s="140"/>
      <c r="AG17" s="140"/>
      <c r="AH17" s="142"/>
      <c r="AK17" s="122"/>
      <c r="AL17" s="122"/>
      <c r="AM17" s="122"/>
      <c r="AN17" s="122"/>
      <c r="AO17" s="122"/>
      <c r="AP17" s="122"/>
      <c r="AQ17" s="122"/>
      <c r="AR17" s="122"/>
      <c r="AS17" s="122"/>
      <c r="AT17" s="122"/>
      <c r="AU17" s="122"/>
      <c r="AV17" s="122"/>
      <c r="AW17" s="122"/>
    </row>
    <row r="18" s="1" customFormat="1" ht="17.1" customHeight="1" spans="2:49">
      <c r="B18" s="115" t="s">
        <v>443</v>
      </c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8"/>
      <c r="N18" s="139" t="s">
        <v>444</v>
      </c>
      <c r="O18" s="140"/>
      <c r="P18" s="140"/>
      <c r="Q18" s="140"/>
      <c r="R18" s="140"/>
      <c r="S18" s="140"/>
      <c r="T18" s="141"/>
      <c r="U18" s="139"/>
      <c r="V18" s="140"/>
      <c r="W18" s="140"/>
      <c r="X18" s="140"/>
      <c r="Y18" s="140"/>
      <c r="Z18" s="140"/>
      <c r="AA18" s="141"/>
      <c r="AB18" s="139"/>
      <c r="AC18" s="140"/>
      <c r="AD18" s="140"/>
      <c r="AE18" s="140"/>
      <c r="AF18" s="140"/>
      <c r="AG18" s="140"/>
      <c r="AH18" s="14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</row>
    <row r="19" s="1" customFormat="1" ht="17.1" customHeight="1" spans="2:49">
      <c r="B19" s="115" t="s">
        <v>445</v>
      </c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8"/>
      <c r="N19" s="139" t="s">
        <v>29</v>
      </c>
      <c r="O19" s="140"/>
      <c r="P19" s="140"/>
      <c r="Q19" s="140"/>
      <c r="R19" s="140"/>
      <c r="S19" s="140"/>
      <c r="T19" s="141"/>
      <c r="U19" s="139"/>
      <c r="V19" s="140"/>
      <c r="W19" s="140"/>
      <c r="X19" s="140"/>
      <c r="Y19" s="140"/>
      <c r="Z19" s="140"/>
      <c r="AA19" s="141"/>
      <c r="AB19" s="139"/>
      <c r="AC19" s="140"/>
      <c r="AD19" s="140"/>
      <c r="AE19" s="140"/>
      <c r="AF19" s="140"/>
      <c r="AG19" s="140"/>
      <c r="AH19" s="142"/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</row>
    <row r="20" s="1" customFormat="1" ht="17.1" customHeight="1" spans="2:49">
      <c r="B20" s="115" t="s">
        <v>446</v>
      </c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8"/>
      <c r="N20" s="139" t="s">
        <v>447</v>
      </c>
      <c r="O20" s="140"/>
      <c r="P20" s="140"/>
      <c r="Q20" s="140"/>
      <c r="R20" s="140"/>
      <c r="S20" s="140"/>
      <c r="T20" s="141"/>
      <c r="U20" s="139"/>
      <c r="V20" s="140"/>
      <c r="W20" s="140"/>
      <c r="X20" s="140"/>
      <c r="Y20" s="140"/>
      <c r="Z20" s="140"/>
      <c r="AA20" s="141"/>
      <c r="AB20" s="139"/>
      <c r="AC20" s="140"/>
      <c r="AD20" s="140"/>
      <c r="AE20" s="140"/>
      <c r="AF20" s="140"/>
      <c r="AG20" s="140"/>
      <c r="AH20" s="142"/>
      <c r="AK20" s="122"/>
      <c r="AL20" s="122"/>
      <c r="AM20" s="122"/>
      <c r="AN20" s="122"/>
      <c r="AO20" s="122"/>
      <c r="AP20" s="122"/>
      <c r="AQ20" s="122"/>
      <c r="AR20" s="122"/>
      <c r="AS20" s="122"/>
      <c r="AT20" s="122"/>
      <c r="AU20" s="122"/>
      <c r="AV20" s="122"/>
      <c r="AW20" s="122"/>
    </row>
    <row r="21" s="1" customFormat="1" ht="17.1" customHeight="1" spans="2:49">
      <c r="B21" s="115" t="s">
        <v>448</v>
      </c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 s="138"/>
      <c r="N21" s="150" t="s">
        <v>79</v>
      </c>
      <c r="O21" s="150"/>
      <c r="P21" s="150"/>
      <c r="Q21" s="150"/>
      <c r="R21" s="150"/>
      <c r="S21" s="150"/>
      <c r="T21" s="150"/>
      <c r="U21" s="150"/>
      <c r="V21" s="150"/>
      <c r="W21" s="150"/>
      <c r="X21" s="150"/>
      <c r="Y21" s="150"/>
      <c r="Z21" s="150"/>
      <c r="AA21" s="150"/>
      <c r="AB21" s="139"/>
      <c r="AC21" s="140"/>
      <c r="AD21" s="140"/>
      <c r="AE21" s="140"/>
      <c r="AF21" s="140"/>
      <c r="AG21" s="140"/>
      <c r="AH21" s="142"/>
      <c r="AK21" s="122"/>
      <c r="AL21" s="122"/>
      <c r="AM21" s="122"/>
      <c r="AN21" s="122"/>
      <c r="AO21" s="122"/>
      <c r="AP21" s="122"/>
      <c r="AQ21" s="122"/>
      <c r="AR21" s="122"/>
      <c r="AS21" s="122"/>
      <c r="AT21" s="122"/>
      <c r="AU21" s="122"/>
      <c r="AV21" s="122"/>
      <c r="AW21" s="122"/>
    </row>
    <row r="22" s="1" customFormat="1" ht="17.1" customHeight="1" spans="2:49">
      <c r="B22" s="115" t="s">
        <v>449</v>
      </c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8"/>
      <c r="N22" s="139" t="s">
        <v>450</v>
      </c>
      <c r="O22" s="140"/>
      <c r="P22" s="140"/>
      <c r="Q22" s="140"/>
      <c r="R22" s="140"/>
      <c r="S22" s="140"/>
      <c r="T22" s="141"/>
      <c r="U22" s="139"/>
      <c r="V22" s="140"/>
      <c r="W22" s="140"/>
      <c r="X22" s="140"/>
      <c r="Y22" s="140"/>
      <c r="Z22" s="140"/>
      <c r="AA22" s="141"/>
      <c r="AB22" s="139"/>
      <c r="AC22" s="140"/>
      <c r="AD22" s="140"/>
      <c r="AE22" s="140"/>
      <c r="AF22" s="140"/>
      <c r="AG22" s="140"/>
      <c r="AH22" s="142"/>
      <c r="AK22" s="122"/>
      <c r="AL22" s="122"/>
      <c r="AM22" s="122"/>
      <c r="AN22" s="122"/>
      <c r="AO22" s="122"/>
      <c r="AP22" s="122"/>
      <c r="AQ22" s="122"/>
      <c r="AR22" s="122"/>
      <c r="AS22" s="122"/>
      <c r="AT22" s="122"/>
      <c r="AU22" s="122"/>
      <c r="AV22" s="122"/>
      <c r="AW22" s="122"/>
    </row>
    <row r="23" s="1" customFormat="1" ht="17.1" customHeight="1" spans="2:49">
      <c r="B23" s="115" t="s">
        <v>451</v>
      </c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8"/>
      <c r="N23" s="139"/>
      <c r="O23" s="140"/>
      <c r="P23" s="140"/>
      <c r="Q23" s="140"/>
      <c r="R23" s="140"/>
      <c r="S23" s="140"/>
      <c r="T23" s="141"/>
      <c r="U23" s="139"/>
      <c r="V23" s="140"/>
      <c r="W23" s="140"/>
      <c r="X23" s="140"/>
      <c r="Y23" s="140"/>
      <c r="Z23" s="140"/>
      <c r="AA23" s="141"/>
      <c r="AB23" s="139"/>
      <c r="AC23" s="140"/>
      <c r="AD23" s="140"/>
      <c r="AE23" s="140"/>
      <c r="AF23" s="140"/>
      <c r="AG23" s="140"/>
      <c r="AH23" s="142"/>
      <c r="AK23" s="122"/>
      <c r="AL23" s="122"/>
      <c r="AM23" s="122"/>
      <c r="AN23" s="122"/>
      <c r="AO23" s="122"/>
      <c r="AP23" s="122"/>
      <c r="AQ23" s="122"/>
      <c r="AR23" s="122"/>
      <c r="AS23" s="122"/>
      <c r="AT23" s="122"/>
      <c r="AU23" s="122"/>
      <c r="AV23" s="122"/>
      <c r="AW23" s="122"/>
    </row>
    <row r="24" s="1" customFormat="1" ht="17.1" customHeight="1" spans="2:49">
      <c r="B24" s="115" t="s">
        <v>452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8"/>
      <c r="N24" s="139" t="s">
        <v>453</v>
      </c>
      <c r="O24" s="140"/>
      <c r="P24" s="140"/>
      <c r="Q24" s="140"/>
      <c r="R24" s="140"/>
      <c r="S24" s="140"/>
      <c r="T24" s="141"/>
      <c r="U24" s="139"/>
      <c r="V24" s="140"/>
      <c r="W24" s="140"/>
      <c r="X24" s="140"/>
      <c r="Y24" s="140"/>
      <c r="Z24" s="140"/>
      <c r="AA24" s="141"/>
      <c r="AB24" s="139"/>
      <c r="AC24" s="140"/>
      <c r="AD24" s="140"/>
      <c r="AE24" s="140"/>
      <c r="AF24" s="140"/>
      <c r="AG24" s="140"/>
      <c r="AH24" s="142"/>
      <c r="AK24" s="122"/>
      <c r="AL24" s="122"/>
      <c r="AM24" s="122"/>
      <c r="AN24" s="122"/>
      <c r="AO24" s="122"/>
      <c r="AP24" s="122"/>
      <c r="AQ24" s="122"/>
      <c r="AR24" s="122"/>
      <c r="AS24" s="122"/>
      <c r="AT24" s="122"/>
      <c r="AU24" s="122"/>
      <c r="AV24" s="122"/>
      <c r="AW24" s="122"/>
    </row>
    <row r="25" s="1" customFormat="1" ht="17.1" customHeight="1" spans="2:49">
      <c r="B25" s="115" t="s">
        <v>454</v>
      </c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8"/>
      <c r="N25" s="139"/>
      <c r="O25" s="140"/>
      <c r="P25" s="140"/>
      <c r="Q25" s="140"/>
      <c r="R25" s="140"/>
      <c r="S25" s="140"/>
      <c r="T25" s="141"/>
      <c r="U25" s="139"/>
      <c r="V25" s="140"/>
      <c r="W25" s="140"/>
      <c r="X25" s="140"/>
      <c r="Y25" s="140"/>
      <c r="Z25" s="140"/>
      <c r="AA25" s="141"/>
      <c r="AB25" s="139"/>
      <c r="AC25" s="140"/>
      <c r="AD25" s="140"/>
      <c r="AE25" s="140"/>
      <c r="AF25" s="140"/>
      <c r="AG25" s="140"/>
      <c r="AH25" s="142"/>
      <c r="AK25" s="122"/>
      <c r="AL25" s="122"/>
      <c r="AM25" s="122"/>
      <c r="AN25" s="122"/>
      <c r="AO25" s="122"/>
      <c r="AP25" s="122"/>
      <c r="AQ25" s="122"/>
      <c r="AR25" s="122"/>
      <c r="AS25" s="122"/>
      <c r="AT25" s="122"/>
      <c r="AU25" s="122"/>
      <c r="AV25" s="122"/>
      <c r="AW25" s="122"/>
    </row>
    <row r="26" s="1" customFormat="1" ht="17.1" customHeight="1" spans="2:49">
      <c r="B26" s="115" t="s">
        <v>455</v>
      </c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8"/>
      <c r="N26" s="151" t="s">
        <v>456</v>
      </c>
      <c r="O26" s="152"/>
      <c r="P26" s="152"/>
      <c r="Q26" s="152"/>
      <c r="R26" s="152"/>
      <c r="S26" s="152"/>
      <c r="T26" s="153"/>
      <c r="U26" s="151"/>
      <c r="V26" s="152"/>
      <c r="W26" s="152"/>
      <c r="X26" s="152"/>
      <c r="Y26" s="152"/>
      <c r="Z26" s="152"/>
      <c r="AA26" s="153"/>
      <c r="AB26" s="151"/>
      <c r="AC26" s="152"/>
      <c r="AD26" s="152"/>
      <c r="AE26" s="152"/>
      <c r="AF26" s="152"/>
      <c r="AG26" s="152"/>
      <c r="AH26" s="154"/>
      <c r="AK26" s="122"/>
      <c r="AL26" s="122"/>
      <c r="AM26" s="122"/>
      <c r="AN26" s="122"/>
      <c r="AO26" s="122"/>
      <c r="AP26" s="122"/>
      <c r="AQ26" s="122"/>
      <c r="AR26" s="122"/>
      <c r="AS26" s="122"/>
      <c r="AT26" s="122"/>
      <c r="AU26" s="122"/>
      <c r="AV26" s="122"/>
      <c r="AW26" s="122"/>
    </row>
    <row r="27" s="1" customFormat="1" ht="17.1" customHeight="1" spans="2:49">
      <c r="B27" s="115" t="s">
        <v>457</v>
      </c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8"/>
      <c r="N27" s="151" t="s">
        <v>458</v>
      </c>
      <c r="O27" s="152"/>
      <c r="P27" s="152"/>
      <c r="Q27" s="152"/>
      <c r="R27" s="152"/>
      <c r="S27" s="152"/>
      <c r="T27" s="153"/>
      <c r="U27" s="151"/>
      <c r="V27" s="152"/>
      <c r="W27" s="152"/>
      <c r="X27" s="152"/>
      <c r="Y27" s="152"/>
      <c r="Z27" s="152"/>
      <c r="AA27" s="153"/>
      <c r="AB27" s="151"/>
      <c r="AC27" s="152"/>
      <c r="AD27" s="152"/>
      <c r="AE27" s="152"/>
      <c r="AF27" s="152"/>
      <c r="AG27" s="152"/>
      <c r="AH27" s="154"/>
      <c r="AK27" s="122"/>
      <c r="AL27" s="122"/>
      <c r="AM27" s="122"/>
      <c r="AN27" s="122"/>
      <c r="AO27" s="122"/>
      <c r="AP27" s="122"/>
      <c r="AQ27" s="122"/>
      <c r="AR27" s="122"/>
      <c r="AS27" s="122"/>
      <c r="AT27" s="122"/>
      <c r="AU27" s="122"/>
      <c r="AV27" s="122"/>
      <c r="AW27" s="122"/>
    </row>
    <row r="28" s="1" customFormat="1" ht="17.1" customHeight="1" spans="2:49">
      <c r="B28" s="115" t="s">
        <v>459</v>
      </c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8"/>
      <c r="N28" s="139" t="s">
        <v>460</v>
      </c>
      <c r="O28" s="140"/>
      <c r="P28" s="140"/>
      <c r="Q28" s="140"/>
      <c r="R28" s="140"/>
      <c r="S28" s="140"/>
      <c r="T28" s="141"/>
      <c r="U28" s="139"/>
      <c r="V28" s="140"/>
      <c r="W28" s="140"/>
      <c r="X28" s="140"/>
      <c r="Y28" s="140"/>
      <c r="Z28" s="140"/>
      <c r="AA28" s="141"/>
      <c r="AB28" s="139"/>
      <c r="AC28" s="140"/>
      <c r="AD28" s="140"/>
      <c r="AE28" s="140"/>
      <c r="AF28" s="140"/>
      <c r="AG28" s="140"/>
      <c r="AH28" s="142"/>
      <c r="AK28" s="122"/>
      <c r="AL28" s="122"/>
      <c r="AM28" s="122"/>
      <c r="AN28" s="122"/>
      <c r="AO28" s="122"/>
      <c r="AP28" s="122"/>
      <c r="AQ28" s="122"/>
      <c r="AR28" s="122"/>
      <c r="AS28" s="122"/>
      <c r="AT28" s="122"/>
      <c r="AU28" s="122"/>
      <c r="AV28" s="122"/>
      <c r="AW28" s="122"/>
    </row>
    <row r="29" s="1" customFormat="1" ht="17.1" customHeight="1" spans="2:49">
      <c r="B29" s="155" t="s">
        <v>461</v>
      </c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8"/>
      <c r="N29" s="139" t="s">
        <v>462</v>
      </c>
      <c r="O29" s="140"/>
      <c r="P29" s="140"/>
      <c r="Q29" s="140"/>
      <c r="R29" s="140"/>
      <c r="S29" s="140"/>
      <c r="T29" s="141"/>
      <c r="U29" s="139"/>
      <c r="V29" s="140"/>
      <c r="W29" s="140"/>
      <c r="X29" s="140"/>
      <c r="Y29" s="140"/>
      <c r="Z29" s="140"/>
      <c r="AA29" s="141"/>
      <c r="AB29" s="139"/>
      <c r="AC29" s="140"/>
      <c r="AD29" s="140"/>
      <c r="AE29" s="140"/>
      <c r="AF29" s="140"/>
      <c r="AG29" s="140"/>
      <c r="AH29" s="142"/>
      <c r="AK29" s="122"/>
      <c r="AL29" s="122"/>
      <c r="AM29" s="122"/>
      <c r="AN29" s="122"/>
      <c r="AO29" s="122"/>
      <c r="AP29" s="122"/>
      <c r="AQ29" s="122"/>
      <c r="AR29" s="122"/>
      <c r="AS29" s="122"/>
      <c r="AT29" s="122"/>
      <c r="AU29" s="122"/>
      <c r="AV29" s="122"/>
      <c r="AW29" s="122"/>
    </row>
    <row r="30" s="1" customFormat="1" ht="17.1" customHeight="1" spans="2:49">
      <c r="B30" s="156" t="s">
        <v>463</v>
      </c>
      <c r="C30" s="157"/>
      <c r="D30" s="157"/>
      <c r="E30" s="157"/>
      <c r="F30" s="157"/>
      <c r="G30" s="157"/>
      <c r="H30" s="157"/>
      <c r="I30" s="157"/>
      <c r="J30" s="157"/>
      <c r="K30" s="157"/>
      <c r="L30" s="157"/>
      <c r="M30" s="158"/>
      <c r="N30" s="159"/>
      <c r="O30" s="160"/>
      <c r="P30" s="160"/>
      <c r="Q30" s="160"/>
      <c r="R30" s="160"/>
      <c r="S30" s="160"/>
      <c r="T30" s="161"/>
      <c r="U30" s="159"/>
      <c r="V30" s="160"/>
      <c r="W30" s="160"/>
      <c r="X30" s="160"/>
      <c r="Y30" s="160"/>
      <c r="Z30" s="160"/>
      <c r="AA30" s="161"/>
      <c r="AB30" s="159"/>
      <c r="AC30" s="160"/>
      <c r="AD30" s="160"/>
      <c r="AE30" s="160"/>
      <c r="AF30" s="160"/>
      <c r="AG30" s="160"/>
      <c r="AH30" s="162"/>
      <c r="AK30" s="122"/>
      <c r="AL30" s="122"/>
      <c r="AM30" s="122"/>
      <c r="AN30" s="122"/>
      <c r="AO30" s="122"/>
      <c r="AP30" s="122"/>
      <c r="AQ30" s="122"/>
      <c r="AR30" s="122"/>
      <c r="AS30" s="122"/>
      <c r="AT30" s="122"/>
      <c r="AU30" s="122"/>
      <c r="AV30" s="122"/>
      <c r="AW30" s="122"/>
    </row>
    <row r="31" s="1" customFormat="1" ht="17.1" customHeight="1" spans="2:49">
      <c r="B31" s="91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163"/>
      <c r="N31" s="164" t="s">
        <v>464</v>
      </c>
      <c r="O31" s="165"/>
      <c r="P31" s="165"/>
      <c r="Q31" s="165"/>
      <c r="R31" s="165"/>
      <c r="S31" s="165"/>
      <c r="T31" s="166"/>
      <c r="U31" s="167"/>
      <c r="V31" s="168"/>
      <c r="W31" s="168"/>
      <c r="X31" s="168"/>
      <c r="Y31" s="168"/>
      <c r="Z31" s="168"/>
      <c r="AA31" s="169"/>
      <c r="AB31" s="170"/>
      <c r="AC31" s="170"/>
      <c r="AD31" s="170"/>
      <c r="AE31" s="170"/>
      <c r="AF31" s="170"/>
      <c r="AG31" s="170"/>
      <c r="AH31" s="171"/>
      <c r="AK31" s="122"/>
      <c r="AL31" s="122"/>
      <c r="AM31" s="122"/>
      <c r="AN31" s="122"/>
      <c r="AO31" s="122"/>
      <c r="AP31" s="122"/>
      <c r="AQ31" s="122"/>
      <c r="AR31" s="122"/>
      <c r="AS31" s="122"/>
      <c r="AT31" s="122"/>
      <c r="AU31" s="122"/>
      <c r="AV31" s="122"/>
      <c r="AW31" s="122"/>
    </row>
    <row r="32" s="1" customFormat="1" ht="17.1" customHeight="1" spans="2:49">
      <c r="B32" s="172"/>
      <c r="AH32" s="173"/>
      <c r="AK32" s="122"/>
      <c r="AL32" s="122"/>
      <c r="AM32" s="122"/>
      <c r="AN32" s="122"/>
      <c r="AO32" s="122"/>
      <c r="AP32" s="122"/>
      <c r="AQ32" s="122"/>
      <c r="AR32" s="122"/>
      <c r="AS32" s="122"/>
      <c r="AT32" s="122"/>
      <c r="AU32" s="122"/>
      <c r="AV32" s="122"/>
      <c r="AW32" s="122"/>
    </row>
    <row r="33" s="1" customFormat="1" ht="17.1" customHeight="1" spans="2:49">
      <c r="B33" s="172"/>
      <c r="E33" s="174"/>
      <c r="AH33" s="173"/>
      <c r="AK33" s="122"/>
      <c r="AL33" s="122"/>
      <c r="AM33" s="122"/>
      <c r="AN33" s="122"/>
      <c r="AO33" s="122"/>
      <c r="AP33" s="122"/>
      <c r="AQ33" s="122"/>
      <c r="AR33" s="122"/>
      <c r="AS33" s="122"/>
      <c r="AT33" s="122"/>
      <c r="AU33" s="122"/>
      <c r="AV33" s="122"/>
      <c r="AW33" s="122"/>
    </row>
    <row r="34" s="1" customFormat="1" ht="17.1" customHeight="1" spans="2:49">
      <c r="B34" s="172"/>
      <c r="AH34" s="173"/>
      <c r="AK34" s="122"/>
      <c r="AL34" s="122"/>
      <c r="AM34" s="122"/>
      <c r="AN34" s="122"/>
      <c r="AO34" s="122"/>
      <c r="AP34" s="122"/>
      <c r="AQ34" s="122"/>
      <c r="AR34" s="122"/>
      <c r="AS34" s="122"/>
      <c r="AT34" s="122"/>
      <c r="AU34" s="122"/>
      <c r="AV34" s="122"/>
      <c r="AW34" s="122"/>
    </row>
    <row r="35" s="1" customFormat="1" ht="17.1" customHeight="1" spans="2:49">
      <c r="B35" s="172"/>
      <c r="AH35" s="173"/>
      <c r="AK35" s="122"/>
      <c r="AL35" s="122"/>
      <c r="AM35" s="122"/>
      <c r="AN35" s="122"/>
      <c r="AO35" s="122"/>
      <c r="AP35" s="122"/>
      <c r="AQ35" s="122"/>
      <c r="AR35" s="122"/>
      <c r="AS35" s="122"/>
      <c r="AT35" s="122"/>
      <c r="AU35" s="122"/>
      <c r="AV35" s="122"/>
      <c r="AW35" s="122"/>
    </row>
    <row r="36" s="1" customFormat="1" ht="17.1" customHeight="1" spans="2:49">
      <c r="B36" s="172"/>
      <c r="AH36" s="173"/>
      <c r="AK36" s="122"/>
      <c r="AL36" s="122"/>
      <c r="AM36" s="122"/>
      <c r="AN36" s="122"/>
      <c r="AO36" s="122"/>
      <c r="AP36" s="122"/>
      <c r="AQ36" s="122"/>
      <c r="AR36" s="122"/>
      <c r="AS36" s="122"/>
      <c r="AT36" s="122"/>
      <c r="AU36" s="122"/>
      <c r="AV36" s="122"/>
      <c r="AW36" s="122"/>
    </row>
    <row r="37" s="1" customFormat="1" ht="17.1" customHeight="1" spans="2:49">
      <c r="B37" s="172"/>
      <c r="AH37" s="173"/>
      <c r="AK37" s="122"/>
      <c r="AL37" s="122"/>
      <c r="AM37" s="122"/>
      <c r="AN37" s="122"/>
      <c r="AO37" s="122"/>
      <c r="AP37" s="122"/>
      <c r="AQ37" s="122"/>
      <c r="AR37" s="122"/>
      <c r="AS37" s="122"/>
      <c r="AT37" s="122"/>
      <c r="AU37" s="122"/>
      <c r="AV37" s="122"/>
      <c r="AW37" s="122"/>
    </row>
    <row r="38" s="1" customFormat="1" ht="17.1" customHeight="1" spans="2:49">
      <c r="B38" s="172"/>
      <c r="AH38" s="173"/>
      <c r="AK38" s="122"/>
      <c r="AL38" s="122"/>
      <c r="AM38" s="122"/>
      <c r="AN38" s="122"/>
      <c r="AO38" s="122"/>
      <c r="AP38" s="122"/>
      <c r="AQ38" s="122"/>
      <c r="AR38" s="122"/>
      <c r="AS38" s="122"/>
      <c r="AT38" s="122"/>
      <c r="AU38" s="122"/>
      <c r="AV38" s="122"/>
      <c r="AW38" s="122"/>
    </row>
    <row r="39" s="1" customFormat="1" ht="17.1" customHeight="1" spans="2:49">
      <c r="B39" s="172"/>
      <c r="C39" s="15"/>
      <c r="D39" s="15"/>
      <c r="E39" s="15"/>
      <c r="F39" s="15"/>
      <c r="AH39" s="173"/>
      <c r="AK39" s="122"/>
      <c r="AL39" s="122"/>
      <c r="AM39" s="122"/>
      <c r="AN39" s="122"/>
      <c r="AO39" s="122"/>
      <c r="AP39" s="122"/>
      <c r="AQ39" s="122"/>
      <c r="AR39" s="122"/>
      <c r="AS39" s="122"/>
      <c r="AT39" s="122"/>
      <c r="AU39" s="122"/>
      <c r="AV39" s="122"/>
      <c r="AW39" s="122"/>
    </row>
    <row r="40" s="1" customFormat="1" ht="17.1" customHeight="1" spans="2:49">
      <c r="B40" s="72"/>
      <c r="C40" s="27"/>
      <c r="D40" s="27"/>
      <c r="E40" s="27"/>
      <c r="F40" s="27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5"/>
      <c r="AK40" s="122"/>
    </row>
    <row r="41" s="1" customFormat="1" ht="17.1" customHeight="1" spans="2:49">
      <c r="B41" s="93"/>
      <c r="C41" s="94"/>
      <c r="D41" s="95"/>
      <c r="E41" s="95"/>
      <c r="F41" s="95"/>
      <c r="G41" s="95"/>
      <c r="H41" s="95"/>
      <c r="I41" s="95"/>
      <c r="J41" s="95"/>
      <c r="K41" s="96"/>
      <c r="L41" s="95"/>
      <c r="M41" s="95"/>
      <c r="N41" s="95"/>
      <c r="O41" s="95"/>
      <c r="P41" s="96"/>
      <c r="Q41" s="95"/>
      <c r="R41" s="94"/>
      <c r="S41" s="95"/>
      <c r="T41" s="95"/>
      <c r="U41" s="95"/>
      <c r="V41" s="95"/>
      <c r="W41" s="95"/>
      <c r="X41" s="96"/>
      <c r="Y41" s="95"/>
      <c r="Z41" s="95"/>
      <c r="AA41" s="96"/>
      <c r="AB41" s="95"/>
      <c r="AC41" s="95"/>
      <c r="AD41" s="95"/>
      <c r="AE41" s="95"/>
      <c r="AF41" s="96"/>
      <c r="AG41" s="95"/>
      <c r="AH41" s="97"/>
    </row>
    <row r="42" s="1" customFormat="1" ht="17.1" customHeight="1" spans="2:49">
      <c r="B42" s="93"/>
      <c r="C42" s="94"/>
      <c r="D42" s="95"/>
      <c r="E42" s="95"/>
      <c r="F42" s="95"/>
      <c r="G42" s="95"/>
      <c r="H42" s="95"/>
      <c r="I42" s="95"/>
      <c r="J42" s="95"/>
      <c r="K42" s="96"/>
      <c r="L42" s="95"/>
      <c r="M42" s="95"/>
      <c r="N42" s="95"/>
      <c r="O42" s="95"/>
      <c r="P42" s="96"/>
      <c r="Q42" s="95"/>
      <c r="R42" s="94"/>
      <c r="S42" s="95"/>
      <c r="T42" s="95"/>
      <c r="U42" s="95"/>
      <c r="V42" s="95"/>
      <c r="W42" s="95"/>
      <c r="X42" s="96"/>
      <c r="Y42" s="95"/>
      <c r="Z42" s="95"/>
      <c r="AA42" s="96"/>
      <c r="AB42" s="95"/>
      <c r="AC42" s="95"/>
      <c r="AD42" s="95"/>
      <c r="AE42" s="95"/>
      <c r="AF42" s="96"/>
      <c r="AG42" s="95"/>
      <c r="AH42" s="97"/>
    </row>
    <row r="43" s="1" customFormat="1" ht="17.1" customHeight="1" spans="2:49">
      <c r="B43" s="93"/>
      <c r="C43" s="94"/>
      <c r="D43" s="95"/>
      <c r="E43" s="95"/>
      <c r="F43" s="95"/>
      <c r="G43" s="95"/>
      <c r="H43" s="95"/>
      <c r="I43" s="95"/>
      <c r="J43" s="95"/>
      <c r="K43" s="96"/>
      <c r="L43" s="95"/>
      <c r="M43" s="95"/>
      <c r="N43" s="95"/>
      <c r="O43" s="95"/>
      <c r="P43" s="96"/>
      <c r="Q43" s="95"/>
      <c r="R43" s="94"/>
      <c r="S43" s="95"/>
      <c r="T43" s="95"/>
      <c r="U43" s="95"/>
      <c r="V43" s="95"/>
      <c r="W43" s="95"/>
      <c r="X43" s="96"/>
      <c r="Y43" s="95"/>
      <c r="Z43" s="95"/>
      <c r="AA43" s="96"/>
      <c r="AB43" s="95"/>
      <c r="AC43" s="95"/>
      <c r="AD43" s="95"/>
      <c r="AE43" s="95"/>
      <c r="AF43" s="96"/>
      <c r="AG43" s="95"/>
      <c r="AH43" s="97"/>
    </row>
    <row r="44" s="1" customFormat="1" ht="20.1" customHeight="1" spans="2:49">
      <c r="B44" s="34" t="s">
        <v>465</v>
      </c>
      <c r="C44" s="98"/>
      <c r="D44" s="99" t="s">
        <v>466</v>
      </c>
      <c r="E44" s="100"/>
      <c r="F44" s="100"/>
      <c r="G44" s="101"/>
      <c r="H44" s="101"/>
      <c r="I44" s="101"/>
      <c r="J44" s="102"/>
      <c r="K44" s="99" t="s">
        <v>467</v>
      </c>
      <c r="L44" s="100"/>
      <c r="M44" s="100"/>
      <c r="N44" s="101"/>
      <c r="O44" s="102"/>
      <c r="P44" s="99" t="s">
        <v>468</v>
      </c>
      <c r="Q44" s="103"/>
      <c r="R44" s="104"/>
      <c r="S44" s="99" t="s">
        <v>469</v>
      </c>
      <c r="T44" s="100"/>
      <c r="U44" s="100"/>
      <c r="V44" s="101"/>
      <c r="W44" s="102"/>
      <c r="X44" s="99" t="s">
        <v>468</v>
      </c>
      <c r="Y44" s="103"/>
      <c r="Z44" s="104"/>
      <c r="AA44" s="100" t="s">
        <v>470</v>
      </c>
      <c r="AB44" s="100"/>
      <c r="AC44" s="100"/>
      <c r="AD44" s="101"/>
      <c r="AE44" s="102"/>
      <c r="AF44" s="99" t="s">
        <v>468</v>
      </c>
      <c r="AG44" s="103"/>
      <c r="AH44" s="105"/>
    </row>
    <row r="45" customHeight="1" spans="2:49">
      <c r="AK45" s="1"/>
    </row>
  </sheetData>
  <mergeCells count="98">
    <mergeCell ref="K1:V1"/>
    <mergeCell ref="W1:AH1"/>
    <mergeCell ref="W2:Y2"/>
    <mergeCell ref="Z2:AB2"/>
    <mergeCell ref="AC2:AE2"/>
    <mergeCell ref="AF2:AH2"/>
    <mergeCell ref="W3:Y3"/>
    <mergeCell ref="Z3:AH3"/>
    <mergeCell ref="K4:M4"/>
    <mergeCell ref="N4:V4"/>
    <mergeCell ref="W4:Y4"/>
    <mergeCell ref="Z4:AB4"/>
    <mergeCell ref="AC4:AH4"/>
    <mergeCell ref="N5:T5"/>
    <mergeCell ref="U5:AA5"/>
    <mergeCell ref="AB5:AH5"/>
    <mergeCell ref="N8:T8"/>
    <mergeCell ref="U8:AA8"/>
    <mergeCell ref="AB8:AH8"/>
    <mergeCell ref="N9:T9"/>
    <mergeCell ref="U9:AA9"/>
    <mergeCell ref="AB9:AH9"/>
    <mergeCell ref="N10:T10"/>
    <mergeCell ref="U10:AA10"/>
    <mergeCell ref="AB10:AH10"/>
    <mergeCell ref="N12:T12"/>
    <mergeCell ref="U12:AA12"/>
    <mergeCell ref="AB12:AH12"/>
    <mergeCell ref="N13:T13"/>
    <mergeCell ref="U13:AA13"/>
    <mergeCell ref="AB13:AH13"/>
    <mergeCell ref="N14:T14"/>
    <mergeCell ref="U14:AA14"/>
    <mergeCell ref="AB14:AH14"/>
    <mergeCell ref="N15:T15"/>
    <mergeCell ref="U15:AA15"/>
    <mergeCell ref="AB15:AH15"/>
    <mergeCell ref="N16:T16"/>
    <mergeCell ref="U16:AA16"/>
    <mergeCell ref="AB16:AH16"/>
    <mergeCell ref="N17:T17"/>
    <mergeCell ref="U17:AA17"/>
    <mergeCell ref="AB17:AH17"/>
    <mergeCell ref="N18:T18"/>
    <mergeCell ref="U18:AA18"/>
    <mergeCell ref="AB18:AH18"/>
    <mergeCell ref="N19:T19"/>
    <mergeCell ref="U19:AA19"/>
    <mergeCell ref="AB19:AH19"/>
    <mergeCell ref="N20:T20"/>
    <mergeCell ref="U20:AA20"/>
    <mergeCell ref="AB20:AH20"/>
    <mergeCell ref="N21:T21"/>
    <mergeCell ref="U21:AA21"/>
    <mergeCell ref="AB21:AH21"/>
    <mergeCell ref="N22:T22"/>
    <mergeCell ref="U22:AA22"/>
    <mergeCell ref="AB22:AH22"/>
    <mergeCell ref="N23:T23"/>
    <mergeCell ref="U23:AA23"/>
    <mergeCell ref="AB23:AH23"/>
    <mergeCell ref="N24:T24"/>
    <mergeCell ref="U24:AA24"/>
    <mergeCell ref="AB24:AH24"/>
    <mergeCell ref="N25:T25"/>
    <mergeCell ref="U25:AA25"/>
    <mergeCell ref="AB25:AH25"/>
    <mergeCell ref="N26:T26"/>
    <mergeCell ref="U26:AA26"/>
    <mergeCell ref="AB26:AH26"/>
    <mergeCell ref="N27:T27"/>
    <mergeCell ref="U27:AA27"/>
    <mergeCell ref="AB27:AH27"/>
    <mergeCell ref="N28:T28"/>
    <mergeCell ref="U28:AA28"/>
    <mergeCell ref="AB28:AH28"/>
    <mergeCell ref="N29:T29"/>
    <mergeCell ref="U29:AA29"/>
    <mergeCell ref="AB29:AH29"/>
    <mergeCell ref="N30:T30"/>
    <mergeCell ref="U30:AA30"/>
    <mergeCell ref="AB30:AH30"/>
    <mergeCell ref="N31:T31"/>
    <mergeCell ref="U31:AA31"/>
    <mergeCell ref="B44:C44"/>
    <mergeCell ref="D44:J44"/>
    <mergeCell ref="K44:O44"/>
    <mergeCell ref="P44:R44"/>
    <mergeCell ref="S44:W44"/>
    <mergeCell ref="X44:Z44"/>
    <mergeCell ref="AA44:AE44"/>
    <mergeCell ref="AF44:AH44"/>
    <mergeCell ref="B1:J4"/>
    <mergeCell ref="B6:M7"/>
    <mergeCell ref="N6:T7"/>
    <mergeCell ref="U6:AA7"/>
    <mergeCell ref="AB6:AH7"/>
    <mergeCell ref="B30:M31"/>
  </mergeCells>
  <dataValidations count="5">
    <dataValidation type="list" allowBlank="1" showInputMessage="1" showErrorMessage="1" sqref="N15:AH15">
      <formula1>"±3% FS,±5% FS"</formula1>
    </dataValidation>
    <dataValidation type="list" allowBlank="1" showInputMessage="1" showErrorMessage="1" sqref="N16:AH16">
      <formula1>气体测量原理</formula1>
    </dataValidation>
    <dataValidation type="list" allowBlank="1" showInputMessage="1" showErrorMessage="1" sqref="N19:AH19">
      <formula1>接口尺寸</formula1>
    </dataValidation>
    <dataValidation type="list" allowBlank="1" showInputMessage="1" showErrorMessage="1" sqref="N20:AH20">
      <formula1>防爆等级</formula1>
    </dataValidation>
    <dataValidation type="list" allowBlank="1" showInputMessage="1" showErrorMessage="1" sqref="N21:AH21">
      <formula1>源数据!$AL$2:$AL$7</formula1>
    </dataValidation>
  </dataValidations>
  <hyperlinks>
    <hyperlink ref="AI1" location="索引!A1" display="返回索引"/>
  </hyperlinks>
  <printOptions horizontalCentered="1" verticalCentered="1"/>
  <pageMargins left="0.393700787401575" right="0.393700787401575" top="0.196850393700787" bottom="0.196850393700787" header="0.31496062992126" footer="0.31496062992126"/>
  <pageSetup paperSize="9" orientation="portrait"/>
  <headerFooter alignWithMargins="0">
    <oddHeader>&amp;R       
&amp;7 &amp;P         &amp;N    .
</oddHead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2"/>
  <dimension ref="B1:AM44"/>
  <sheetViews>
    <sheetView showGridLines="0" view="pageBreakPreview" zoomScale="115" zoomScaleNormal="160" workbookViewId="0">
      <selection activeCell="T20" sqref="T20:Y20"/>
    </sheetView>
  </sheetViews>
  <sheetFormatPr defaultColWidth="3.33333333333333" defaultRowHeight="14.1" customHeight="1"/>
  <cols>
    <col min="1" max="34" width="3.33333333333333" style="2" customWidth="1"/>
    <col min="35" max="16384" width="3.33333333333333" style="2"/>
  </cols>
  <sheetData>
    <row r="1" ht="24.95" customHeight="1" spans="2:39">
      <c r="B1" s="3" t="s">
        <v>368</v>
      </c>
      <c r="C1" s="4"/>
      <c r="D1" s="4"/>
      <c r="E1" s="4"/>
      <c r="F1" s="4"/>
      <c r="G1" s="4"/>
      <c r="H1" s="4"/>
      <c r="I1" s="4"/>
      <c r="J1" s="4"/>
      <c r="K1" s="5" t="s">
        <v>369</v>
      </c>
      <c r="L1" s="6"/>
      <c r="M1" s="6"/>
      <c r="N1" s="6"/>
      <c r="O1" s="6"/>
      <c r="P1" s="6"/>
      <c r="Q1" s="6"/>
      <c r="R1" s="6"/>
      <c r="S1" s="6"/>
      <c r="T1" s="6"/>
      <c r="U1" s="6"/>
      <c r="V1" s="7"/>
      <c r="W1" s="8" t="e">
        <f>项目名称</f>
        <v>#REF!</v>
      </c>
      <c r="X1" s="9"/>
      <c r="Y1" s="9"/>
      <c r="Z1" s="9"/>
      <c r="AA1" s="9"/>
      <c r="AB1" s="9"/>
      <c r="AC1" s="9"/>
      <c r="AD1" s="9"/>
      <c r="AE1" s="9"/>
      <c r="AF1" s="9"/>
      <c r="AG1" s="9"/>
      <c r="AH1" s="10"/>
      <c r="AI1" s="11" t="s">
        <v>370</v>
      </c>
    </row>
    <row r="2" ht="20.1" customHeight="1" spans="2:39">
      <c r="B2" s="12"/>
      <c r="C2" s="13"/>
      <c r="D2" s="13"/>
      <c r="E2" s="13"/>
      <c r="F2" s="13"/>
      <c r="G2" s="13"/>
      <c r="H2" s="13"/>
      <c r="I2" s="13"/>
      <c r="J2" s="13"/>
      <c r="K2" s="14" t="s">
        <v>471</v>
      </c>
      <c r="L2" s="15"/>
      <c r="M2" s="15"/>
      <c r="N2" s="15"/>
      <c r="O2" s="15"/>
      <c r="P2" s="15"/>
      <c r="Q2" s="15"/>
      <c r="R2" s="15"/>
      <c r="S2" s="15"/>
      <c r="T2" s="15"/>
      <c r="U2" s="15"/>
      <c r="V2" s="16"/>
      <c r="W2" s="17" t="s">
        <v>385</v>
      </c>
      <c r="X2" s="18"/>
      <c r="Y2" s="18"/>
      <c r="Z2" s="19" t="e">
        <f>工程号</f>
        <v>#REF!</v>
      </c>
      <c r="AA2" s="20"/>
      <c r="AB2" s="21"/>
      <c r="AC2" s="22" t="s">
        <v>386</v>
      </c>
      <c r="AD2" s="23"/>
      <c r="AE2" s="24"/>
      <c r="AF2" s="19" t="e">
        <f>IF(主项号&lt;&gt;0,主项号,"")</f>
        <v>#REF!</v>
      </c>
      <c r="AG2" s="20"/>
      <c r="AH2" s="25"/>
    </row>
    <row r="3" ht="20.1" customHeight="1" spans="2:39">
      <c r="B3" s="12"/>
      <c r="C3" s="13"/>
      <c r="D3" s="13"/>
      <c r="E3" s="13"/>
      <c r="F3" s="13"/>
      <c r="G3" s="13"/>
      <c r="H3" s="13"/>
      <c r="I3" s="13"/>
      <c r="J3" s="13"/>
      <c r="K3" s="26" t="s">
        <v>472</v>
      </c>
      <c r="L3" s="27"/>
      <c r="M3" s="27"/>
      <c r="N3" s="27"/>
      <c r="O3" s="27"/>
      <c r="P3" s="27"/>
      <c r="Q3" s="27"/>
      <c r="R3" s="27"/>
      <c r="S3" s="27"/>
      <c r="T3" s="27"/>
      <c r="U3" s="27"/>
      <c r="V3" s="28"/>
      <c r="W3" s="29" t="s">
        <v>399</v>
      </c>
      <c r="X3" s="23"/>
      <c r="Y3" s="23"/>
      <c r="Z3" s="30" t="e">
        <f>工程号&amp;"-"&amp;主项号&amp;"K03-97/0"</f>
        <v>#REF!</v>
      </c>
      <c r="AA3" s="30"/>
      <c r="AB3" s="30"/>
      <c r="AC3" s="30"/>
      <c r="AD3" s="30"/>
      <c r="AE3" s="30"/>
      <c r="AF3" s="30"/>
      <c r="AG3" s="30"/>
      <c r="AH3" s="31"/>
    </row>
    <row r="4" ht="20.1" customHeight="1" spans="2:39">
      <c r="B4" s="32"/>
      <c r="C4" s="33"/>
      <c r="D4" s="33"/>
      <c r="E4" s="33"/>
      <c r="F4" s="33"/>
      <c r="G4" s="33"/>
      <c r="H4" s="33"/>
      <c r="I4" s="33"/>
      <c r="J4" s="33"/>
      <c r="K4" s="34" t="s">
        <v>411</v>
      </c>
      <c r="L4" s="35"/>
      <c r="M4" s="36"/>
      <c r="N4" s="37"/>
      <c r="O4" s="38"/>
      <c r="P4" s="38"/>
      <c r="Q4" s="38"/>
      <c r="R4" s="38"/>
      <c r="S4" s="38"/>
      <c r="T4" s="38"/>
      <c r="U4" s="38"/>
      <c r="V4" s="39"/>
      <c r="W4" s="34" t="s">
        <v>412</v>
      </c>
      <c r="X4" s="35"/>
      <c r="Y4" s="36"/>
      <c r="Z4" s="40" t="e">
        <f>设计阶段</f>
        <v>#REF!</v>
      </c>
      <c r="AA4" s="41"/>
      <c r="AB4" s="42"/>
      <c r="AC4" s="43" t="s">
        <v>413</v>
      </c>
      <c r="AD4" s="43"/>
      <c r="AE4" s="43"/>
      <c r="AF4" s="44"/>
      <c r="AG4" s="44"/>
      <c r="AH4" s="45"/>
    </row>
    <row r="5" s="1" customFormat="1" ht="17.1" customHeight="1" spans="2:39">
      <c r="B5" s="14" t="s">
        <v>473</v>
      </c>
      <c r="C5" s="46"/>
      <c r="D5" s="47" t="s">
        <v>474</v>
      </c>
      <c r="E5" s="48"/>
      <c r="F5" s="48"/>
      <c r="G5" s="49"/>
      <c r="H5" s="50" t="s">
        <v>475</v>
      </c>
      <c r="I5" s="51"/>
      <c r="J5" s="51"/>
      <c r="K5" s="51"/>
      <c r="L5" s="51"/>
      <c r="M5" s="51"/>
      <c r="N5" s="51"/>
      <c r="O5" s="51"/>
      <c r="P5" s="51"/>
      <c r="Q5" s="51"/>
      <c r="R5" s="51"/>
      <c r="S5" s="52"/>
      <c r="T5" s="53" t="s">
        <v>476</v>
      </c>
      <c r="U5" s="54"/>
      <c r="V5" s="54"/>
      <c r="W5" s="54"/>
      <c r="X5" s="54"/>
      <c r="Y5" s="55"/>
      <c r="Z5" s="56" t="s">
        <v>477</v>
      </c>
      <c r="AA5" s="57"/>
      <c r="AB5" s="57"/>
      <c r="AC5" s="58"/>
      <c r="AD5" s="15" t="s">
        <v>478</v>
      </c>
      <c r="AE5" s="15"/>
      <c r="AF5" s="15"/>
      <c r="AG5" s="15"/>
      <c r="AH5" s="16"/>
      <c r="AJ5" s="2"/>
      <c r="AK5" s="2"/>
      <c r="AL5" s="2"/>
      <c r="AM5" s="2"/>
    </row>
    <row r="6" s="1" customFormat="1" ht="17.1" customHeight="1" spans="2:39">
      <c r="B6" s="59" t="s">
        <v>479</v>
      </c>
      <c r="C6" s="60"/>
      <c r="D6" s="61" t="s">
        <v>480</v>
      </c>
      <c r="E6" s="62"/>
      <c r="F6" s="62"/>
      <c r="G6" s="63"/>
      <c r="H6" s="61" t="s">
        <v>481</v>
      </c>
      <c r="I6" s="62"/>
      <c r="J6" s="62"/>
      <c r="K6" s="62"/>
      <c r="L6" s="62"/>
      <c r="M6" s="62"/>
      <c r="N6" s="62"/>
      <c r="O6" s="62"/>
      <c r="P6" s="62"/>
      <c r="Q6" s="62"/>
      <c r="R6" s="62"/>
      <c r="S6" s="63"/>
      <c r="T6" s="61" t="s">
        <v>482</v>
      </c>
      <c r="U6" s="62"/>
      <c r="V6" s="62"/>
      <c r="W6" s="62"/>
      <c r="X6" s="62"/>
      <c r="Y6" s="63"/>
      <c r="Z6" s="61" t="s">
        <v>483</v>
      </c>
      <c r="AA6" s="62"/>
      <c r="AB6" s="62"/>
      <c r="AC6" s="63"/>
      <c r="AD6" s="27" t="s">
        <v>484</v>
      </c>
      <c r="AE6" s="27"/>
      <c r="AF6" s="27"/>
      <c r="AG6" s="27"/>
      <c r="AH6" s="28"/>
      <c r="AJ6" s="2"/>
      <c r="AK6" s="2"/>
      <c r="AL6" s="2"/>
      <c r="AM6" s="2"/>
    </row>
    <row r="7" s="1" customFormat="1" ht="17.1" customHeight="1" spans="2:39">
      <c r="B7" s="64" t="s">
        <v>462</v>
      </c>
      <c r="C7" s="65"/>
      <c r="D7" s="66" t="s">
        <v>485</v>
      </c>
      <c r="E7" s="67"/>
      <c r="F7" s="67"/>
      <c r="G7" s="65"/>
      <c r="H7" s="66" t="s">
        <v>486</v>
      </c>
      <c r="I7" s="67"/>
      <c r="J7" s="67"/>
      <c r="K7" s="67"/>
      <c r="L7" s="67"/>
      <c r="M7" s="67"/>
      <c r="N7" s="67"/>
      <c r="O7" s="67"/>
      <c r="P7" s="67"/>
      <c r="Q7" s="67"/>
      <c r="R7" s="67"/>
      <c r="S7" s="65"/>
      <c r="T7" s="66" t="s">
        <v>487</v>
      </c>
      <c r="U7" s="67"/>
      <c r="V7" s="67"/>
      <c r="W7" s="67"/>
      <c r="X7" s="67"/>
      <c r="Y7" s="65"/>
      <c r="Z7" s="66" t="s">
        <v>488</v>
      </c>
      <c r="AA7" s="67"/>
      <c r="AB7" s="67"/>
      <c r="AC7" s="65"/>
      <c r="AD7" s="66"/>
      <c r="AE7" s="67"/>
      <c r="AF7" s="67"/>
      <c r="AG7" s="67"/>
      <c r="AH7" s="68"/>
      <c r="AJ7" s="2"/>
      <c r="AK7" s="2"/>
      <c r="AL7" s="2"/>
      <c r="AM7" s="2"/>
    </row>
    <row r="8" s="1" customFormat="1" ht="17.1" customHeight="1" spans="2:39">
      <c r="B8" s="64"/>
      <c r="C8" s="65"/>
      <c r="D8" s="66"/>
      <c r="E8" s="67"/>
      <c r="F8" s="67"/>
      <c r="G8" s="65"/>
      <c r="H8" s="66"/>
      <c r="I8" s="67"/>
      <c r="J8" s="67"/>
      <c r="K8" s="67"/>
      <c r="L8" s="67"/>
      <c r="M8" s="67"/>
      <c r="N8" s="67"/>
      <c r="O8" s="67"/>
      <c r="P8" s="67"/>
      <c r="Q8" s="67"/>
      <c r="R8" s="67"/>
      <c r="S8" s="65"/>
      <c r="T8" s="66"/>
      <c r="U8" s="67"/>
      <c r="V8" s="67"/>
      <c r="W8" s="67"/>
      <c r="X8" s="67"/>
      <c r="Y8" s="65"/>
      <c r="Z8" s="66"/>
      <c r="AA8" s="67"/>
      <c r="AB8" s="67"/>
      <c r="AC8" s="65"/>
      <c r="AD8" s="66"/>
      <c r="AE8" s="67"/>
      <c r="AF8" s="67"/>
      <c r="AG8" s="67"/>
      <c r="AH8" s="68"/>
    </row>
    <row r="9" s="1" customFormat="1" ht="17.1" customHeight="1" spans="2:39">
      <c r="B9" s="64"/>
      <c r="C9" s="65"/>
      <c r="D9" s="66"/>
      <c r="E9" s="67"/>
      <c r="F9" s="67"/>
      <c r="G9" s="65"/>
      <c r="H9" s="66"/>
      <c r="I9" s="67"/>
      <c r="J9" s="67"/>
      <c r="K9" s="67"/>
      <c r="L9" s="67"/>
      <c r="M9" s="67"/>
      <c r="N9" s="67"/>
      <c r="O9" s="67"/>
      <c r="P9" s="67"/>
      <c r="Q9" s="67"/>
      <c r="R9" s="67"/>
      <c r="S9" s="65"/>
      <c r="T9" s="66"/>
      <c r="U9" s="67"/>
      <c r="V9" s="67"/>
      <c r="W9" s="67"/>
      <c r="X9" s="67"/>
      <c r="Y9" s="65"/>
      <c r="Z9" s="66"/>
      <c r="AA9" s="67"/>
      <c r="AB9" s="67"/>
      <c r="AC9" s="65"/>
      <c r="AD9" s="66"/>
      <c r="AE9" s="67"/>
      <c r="AF9" s="67"/>
      <c r="AG9" s="67"/>
      <c r="AH9" s="68"/>
    </row>
    <row r="10" s="1" customFormat="1" ht="17.1" customHeight="1" spans="2:39">
      <c r="B10" s="64"/>
      <c r="C10" s="65"/>
      <c r="D10" s="66"/>
      <c r="E10" s="67"/>
      <c r="F10" s="67"/>
      <c r="G10" s="65"/>
      <c r="H10" s="66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5"/>
      <c r="T10" s="66"/>
      <c r="U10" s="67"/>
      <c r="V10" s="67"/>
      <c r="W10" s="67"/>
      <c r="X10" s="67"/>
      <c r="Y10" s="65"/>
      <c r="Z10" s="66"/>
      <c r="AA10" s="67"/>
      <c r="AB10" s="67"/>
      <c r="AC10" s="65"/>
      <c r="AD10" s="66"/>
      <c r="AE10" s="67"/>
      <c r="AF10" s="67"/>
      <c r="AG10" s="67"/>
      <c r="AH10" s="68"/>
    </row>
    <row r="11" s="1" customFormat="1" ht="17.1" customHeight="1" spans="2:39">
      <c r="B11" s="64"/>
      <c r="C11" s="65"/>
      <c r="D11" s="66"/>
      <c r="E11" s="67"/>
      <c r="F11" s="67"/>
      <c r="G11" s="65"/>
      <c r="H11" s="66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5"/>
      <c r="T11" s="66"/>
      <c r="U11" s="67"/>
      <c r="V11" s="67"/>
      <c r="W11" s="67"/>
      <c r="X11" s="67"/>
      <c r="Y11" s="65"/>
      <c r="Z11" s="66"/>
      <c r="AA11" s="67"/>
      <c r="AB11" s="67"/>
      <c r="AC11" s="65"/>
      <c r="AD11" s="66"/>
      <c r="AE11" s="67"/>
      <c r="AF11" s="67"/>
      <c r="AG11" s="67"/>
      <c r="AH11" s="68"/>
    </row>
    <row r="12" s="1" customFormat="1" ht="17.1" customHeight="1" spans="2:39">
      <c r="B12" s="64"/>
      <c r="C12" s="65"/>
      <c r="D12" s="66"/>
      <c r="E12" s="67"/>
      <c r="F12" s="67"/>
      <c r="G12" s="65"/>
      <c r="H12" s="66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5"/>
      <c r="T12" s="66"/>
      <c r="U12" s="67"/>
      <c r="V12" s="67"/>
      <c r="W12" s="67"/>
      <c r="X12" s="67"/>
      <c r="Y12" s="65"/>
      <c r="Z12" s="66"/>
      <c r="AA12" s="67"/>
      <c r="AB12" s="67"/>
      <c r="AC12" s="65"/>
      <c r="AD12" s="66"/>
      <c r="AE12" s="67"/>
      <c r="AF12" s="67"/>
      <c r="AG12" s="67"/>
      <c r="AH12" s="68"/>
    </row>
    <row r="13" s="1" customFormat="1" ht="17.1" customHeight="1" spans="2:39">
      <c r="B13" s="64"/>
      <c r="C13" s="65"/>
      <c r="D13" s="66"/>
      <c r="E13" s="67"/>
      <c r="F13" s="67"/>
      <c r="G13" s="65"/>
      <c r="H13" s="66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5"/>
      <c r="T13" s="66"/>
      <c r="U13" s="67"/>
      <c r="V13" s="67"/>
      <c r="W13" s="67"/>
      <c r="X13" s="67"/>
      <c r="Y13" s="65"/>
      <c r="Z13" s="66"/>
      <c r="AA13" s="67"/>
      <c r="AB13" s="67"/>
      <c r="AC13" s="65"/>
      <c r="AD13" s="66"/>
      <c r="AE13" s="67"/>
      <c r="AF13" s="67"/>
      <c r="AG13" s="67"/>
      <c r="AH13" s="68"/>
    </row>
    <row r="14" s="1" customFormat="1" ht="17.1" customHeight="1" spans="2:39">
      <c r="B14" s="64"/>
      <c r="C14" s="65"/>
      <c r="D14" s="66"/>
      <c r="E14" s="67"/>
      <c r="F14" s="67"/>
      <c r="G14" s="65"/>
      <c r="H14" s="66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5"/>
      <c r="T14" s="66"/>
      <c r="U14" s="67"/>
      <c r="V14" s="67"/>
      <c r="W14" s="67"/>
      <c r="X14" s="67"/>
      <c r="Y14" s="65"/>
      <c r="Z14" s="66"/>
      <c r="AA14" s="67"/>
      <c r="AB14" s="67"/>
      <c r="AC14" s="65"/>
      <c r="AD14" s="66"/>
      <c r="AE14" s="67"/>
      <c r="AF14" s="67"/>
      <c r="AG14" s="67"/>
      <c r="AH14" s="68"/>
    </row>
    <row r="15" s="1" customFormat="1" ht="17.1" customHeight="1" spans="2:39">
      <c r="B15" s="64"/>
      <c r="C15" s="65"/>
      <c r="D15" s="66"/>
      <c r="E15" s="67"/>
      <c r="F15" s="67"/>
      <c r="G15" s="65"/>
      <c r="H15" s="66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5"/>
      <c r="T15" s="66"/>
      <c r="U15" s="67"/>
      <c r="V15" s="67"/>
      <c r="W15" s="67"/>
      <c r="X15" s="67"/>
      <c r="Y15" s="65"/>
      <c r="Z15" s="66"/>
      <c r="AA15" s="67"/>
      <c r="AB15" s="67"/>
      <c r="AC15" s="65"/>
      <c r="AD15" s="66"/>
      <c r="AE15" s="67"/>
      <c r="AF15" s="67"/>
      <c r="AG15" s="67"/>
      <c r="AH15" s="68"/>
    </row>
    <row r="16" s="1" customFormat="1" ht="17.1" customHeight="1" spans="2:39">
      <c r="B16" s="64"/>
      <c r="C16" s="65"/>
      <c r="D16" s="66"/>
      <c r="E16" s="67"/>
      <c r="F16" s="67"/>
      <c r="G16" s="65"/>
      <c r="H16" s="66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5"/>
      <c r="T16" s="66"/>
      <c r="U16" s="67"/>
      <c r="V16" s="67"/>
      <c r="W16" s="67"/>
      <c r="X16" s="67"/>
      <c r="Y16" s="65"/>
      <c r="Z16" s="66"/>
      <c r="AA16" s="67"/>
      <c r="AB16" s="67"/>
      <c r="AC16" s="65"/>
      <c r="AD16" s="66"/>
      <c r="AE16" s="67"/>
      <c r="AF16" s="67"/>
      <c r="AG16" s="67"/>
      <c r="AH16" s="68"/>
    </row>
    <row r="17" s="1" customFormat="1" ht="17.1" customHeight="1" spans="2:34">
      <c r="B17" s="64"/>
      <c r="C17" s="65"/>
      <c r="D17" s="66"/>
      <c r="E17" s="67"/>
      <c r="F17" s="67"/>
      <c r="G17" s="65"/>
      <c r="H17" s="66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5"/>
      <c r="T17" s="69"/>
      <c r="U17" s="70"/>
      <c r="V17" s="70"/>
      <c r="W17" s="70"/>
      <c r="X17" s="70"/>
      <c r="Y17" s="71"/>
      <c r="Z17" s="66"/>
      <c r="AA17" s="67"/>
      <c r="AB17" s="67"/>
      <c r="AC17" s="65"/>
      <c r="AD17" s="66"/>
      <c r="AE17" s="67"/>
      <c r="AF17" s="67"/>
      <c r="AG17" s="67"/>
      <c r="AH17" s="68"/>
    </row>
    <row r="18" s="1" customFormat="1" ht="17.1" customHeight="1" spans="2:34">
      <c r="B18" s="64"/>
      <c r="C18" s="65"/>
      <c r="D18" s="66"/>
      <c r="E18" s="67"/>
      <c r="F18" s="67"/>
      <c r="G18" s="65"/>
      <c r="H18" s="66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5"/>
      <c r="T18" s="66"/>
      <c r="U18" s="67"/>
      <c r="V18" s="67"/>
      <c r="W18" s="67"/>
      <c r="X18" s="67"/>
      <c r="Y18" s="65"/>
      <c r="Z18" s="66"/>
      <c r="AA18" s="67"/>
      <c r="AB18" s="67"/>
      <c r="AC18" s="65"/>
      <c r="AD18" s="66"/>
      <c r="AE18" s="67"/>
      <c r="AF18" s="67"/>
      <c r="AG18" s="67"/>
      <c r="AH18" s="68"/>
    </row>
    <row r="19" s="1" customFormat="1" ht="17.1" customHeight="1" spans="2:34">
      <c r="B19" s="64"/>
      <c r="C19" s="65"/>
      <c r="D19" s="66"/>
      <c r="E19" s="67"/>
      <c r="F19" s="67"/>
      <c r="G19" s="65"/>
      <c r="H19" s="66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5"/>
      <c r="T19" s="66"/>
      <c r="U19" s="67"/>
      <c r="V19" s="67"/>
      <c r="W19" s="67"/>
      <c r="X19" s="67"/>
      <c r="Y19" s="65"/>
      <c r="Z19" s="66"/>
      <c r="AA19" s="67"/>
      <c r="AB19" s="67"/>
      <c r="AC19" s="65"/>
      <c r="AD19" s="66"/>
      <c r="AE19" s="67"/>
      <c r="AF19" s="67"/>
      <c r="AG19" s="67"/>
      <c r="AH19" s="68"/>
    </row>
    <row r="20" s="1" customFormat="1" ht="17.1" customHeight="1" spans="2:34">
      <c r="B20" s="64"/>
      <c r="C20" s="65"/>
      <c r="D20" s="66"/>
      <c r="E20" s="67"/>
      <c r="F20" s="67"/>
      <c r="G20" s="65"/>
      <c r="H20" s="66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5"/>
      <c r="T20" s="66"/>
      <c r="U20" s="67"/>
      <c r="V20" s="67"/>
      <c r="W20" s="67"/>
      <c r="X20" s="67"/>
      <c r="Y20" s="65"/>
      <c r="Z20" s="66"/>
      <c r="AA20" s="67"/>
      <c r="AB20" s="67"/>
      <c r="AC20" s="65"/>
      <c r="AD20" s="66"/>
      <c r="AE20" s="67"/>
      <c r="AF20" s="67"/>
      <c r="AG20" s="67"/>
      <c r="AH20" s="68"/>
    </row>
    <row r="21" s="1" customFormat="1" ht="17.1" customHeight="1" spans="2:34">
      <c r="B21" s="64"/>
      <c r="C21" s="65"/>
      <c r="D21" s="66"/>
      <c r="E21" s="67"/>
      <c r="F21" s="67"/>
      <c r="G21" s="65"/>
      <c r="H21" s="66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5"/>
      <c r="T21" s="66"/>
      <c r="U21" s="67"/>
      <c r="V21" s="67"/>
      <c r="W21" s="67"/>
      <c r="X21" s="67"/>
      <c r="Y21" s="65"/>
      <c r="Z21" s="66"/>
      <c r="AA21" s="67"/>
      <c r="AB21" s="67"/>
      <c r="AC21" s="65"/>
      <c r="AD21" s="66"/>
      <c r="AE21" s="67"/>
      <c r="AF21" s="67"/>
      <c r="AG21" s="67"/>
      <c r="AH21" s="68"/>
    </row>
    <row r="22" s="1" customFormat="1" ht="17.1" customHeight="1" spans="2:34">
      <c r="B22" s="64"/>
      <c r="C22" s="65"/>
      <c r="D22" s="66"/>
      <c r="E22" s="67"/>
      <c r="F22" s="67"/>
      <c r="G22" s="65"/>
      <c r="H22" s="66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5"/>
      <c r="T22" s="66"/>
      <c r="U22" s="67"/>
      <c r="V22" s="67"/>
      <c r="W22" s="67"/>
      <c r="X22" s="67"/>
      <c r="Y22" s="65"/>
      <c r="Z22" s="66"/>
      <c r="AA22" s="67"/>
      <c r="AB22" s="67"/>
      <c r="AC22" s="65"/>
      <c r="AD22" s="66"/>
      <c r="AE22" s="67"/>
      <c r="AF22" s="67"/>
      <c r="AG22" s="67"/>
      <c r="AH22" s="68"/>
    </row>
    <row r="23" s="1" customFormat="1" ht="17.1" customHeight="1" spans="2:34">
      <c r="B23" s="59" t="s">
        <v>489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8"/>
    </row>
    <row r="24" s="1" customFormat="1" ht="17.1" customHeight="1" spans="2:34">
      <c r="B24" s="72" t="s">
        <v>490</v>
      </c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4"/>
      <c r="O24" s="73" t="s">
        <v>491</v>
      </c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5"/>
    </row>
    <row r="25" s="1" customFormat="1" ht="17.1" customHeight="1" spans="2:34">
      <c r="B25" s="72" t="s">
        <v>492</v>
      </c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4"/>
      <c r="O25" s="73" t="s">
        <v>493</v>
      </c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5"/>
    </row>
    <row r="26" s="1" customFormat="1" ht="17.1" customHeight="1" spans="2:34">
      <c r="B26" s="72" t="s">
        <v>494</v>
      </c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4"/>
      <c r="O26" s="73" t="s">
        <v>495</v>
      </c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5"/>
    </row>
    <row r="27" s="1" customFormat="1" ht="17.1" customHeight="1" spans="2:34">
      <c r="B27" s="72" t="s">
        <v>496</v>
      </c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4"/>
      <c r="O27" s="73" t="s">
        <v>497</v>
      </c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5"/>
    </row>
    <row r="28" s="1" customFormat="1" ht="17.1" customHeight="1" spans="2:34">
      <c r="B28" s="72" t="s">
        <v>498</v>
      </c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4"/>
      <c r="O28" s="73" t="s">
        <v>499</v>
      </c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5"/>
    </row>
    <row r="29" s="1" customFormat="1" ht="17.1" customHeight="1" spans="2:34">
      <c r="B29" s="72" t="s">
        <v>500</v>
      </c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4"/>
      <c r="O29" s="73" t="s">
        <v>501</v>
      </c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5"/>
    </row>
    <row r="30" s="1" customFormat="1" ht="17.1" customHeight="1" spans="2:34">
      <c r="B30" s="72" t="s">
        <v>502</v>
      </c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4"/>
      <c r="O30" s="73" t="s">
        <v>503</v>
      </c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5"/>
    </row>
    <row r="31" s="1" customFormat="1" ht="17.1" customHeight="1" spans="2:34">
      <c r="B31" s="72" t="s">
        <v>504</v>
      </c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4"/>
      <c r="O31" s="73" t="s">
        <v>79</v>
      </c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5"/>
    </row>
    <row r="32" s="1" customFormat="1" ht="17.1" customHeight="1" spans="2:34">
      <c r="B32" s="72" t="s">
        <v>505</v>
      </c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4"/>
      <c r="O32" s="73" t="s">
        <v>29</v>
      </c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5"/>
    </row>
    <row r="33" s="1" customFormat="1" ht="17.1" customHeight="1" spans="2:34">
      <c r="B33" s="72" t="s">
        <v>506</v>
      </c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4"/>
      <c r="O33" s="73" t="s">
        <v>507</v>
      </c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5"/>
    </row>
    <row r="34" s="1" customFormat="1" ht="17.1" customHeight="1" spans="2:34">
      <c r="B34" s="72" t="s">
        <v>508</v>
      </c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4"/>
      <c r="O34" s="73" t="s">
        <v>509</v>
      </c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5"/>
    </row>
    <row r="35" s="1" customFormat="1" ht="17.1" customHeight="1" spans="2:34">
      <c r="B35" s="72" t="s">
        <v>510</v>
      </c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4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5"/>
    </row>
    <row r="36" s="1" customFormat="1" ht="17.1" customHeight="1" spans="2:34">
      <c r="B36" s="72" t="s">
        <v>459</v>
      </c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4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5"/>
    </row>
    <row r="37" s="1" customFormat="1" ht="17.1" customHeight="1" spans="2:34">
      <c r="B37" s="76" t="s">
        <v>463</v>
      </c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8"/>
      <c r="O37" s="79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1"/>
    </row>
    <row r="38" s="1" customFormat="1" ht="17.1" customHeight="1" spans="2:34">
      <c r="B38" s="82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4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6"/>
    </row>
    <row r="39" s="1" customFormat="1" ht="17.1" customHeight="1" spans="2:34">
      <c r="B39" s="87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90"/>
    </row>
    <row r="40" s="1" customFormat="1" ht="17.1" customHeight="1" spans="2:34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85"/>
      <c r="AC40" s="85"/>
      <c r="AD40" s="85"/>
      <c r="AE40" s="85"/>
      <c r="AF40" s="85"/>
      <c r="AG40" s="85"/>
      <c r="AH40" s="86"/>
    </row>
    <row r="41" s="1" customFormat="1" ht="17.1" customHeight="1" spans="2:34">
      <c r="B41" s="93"/>
      <c r="C41" s="94"/>
      <c r="D41" s="95"/>
      <c r="E41" s="95"/>
      <c r="F41" s="95"/>
      <c r="G41" s="95"/>
      <c r="H41" s="95"/>
      <c r="I41" s="95"/>
      <c r="J41" s="95"/>
      <c r="K41" s="96"/>
      <c r="L41" s="95"/>
      <c r="M41" s="95"/>
      <c r="N41" s="95"/>
      <c r="O41" s="95"/>
      <c r="P41" s="96"/>
      <c r="Q41" s="95"/>
      <c r="R41" s="94"/>
      <c r="S41" s="95"/>
      <c r="T41" s="95"/>
      <c r="U41" s="95"/>
      <c r="V41" s="95"/>
      <c r="W41" s="95"/>
      <c r="X41" s="96"/>
      <c r="Y41" s="95"/>
      <c r="Z41" s="95"/>
      <c r="AA41" s="96"/>
      <c r="AB41" s="95"/>
      <c r="AC41" s="95"/>
      <c r="AD41" s="95"/>
      <c r="AE41" s="95"/>
      <c r="AF41" s="96"/>
      <c r="AG41" s="95"/>
      <c r="AH41" s="97"/>
    </row>
    <row r="42" s="1" customFormat="1" ht="17.1" customHeight="1" spans="2:34">
      <c r="B42" s="93"/>
      <c r="C42" s="94"/>
      <c r="D42" s="95"/>
      <c r="E42" s="95"/>
      <c r="F42" s="95"/>
      <c r="G42" s="95"/>
      <c r="H42" s="95"/>
      <c r="I42" s="95"/>
      <c r="J42" s="95"/>
      <c r="K42" s="96"/>
      <c r="L42" s="95"/>
      <c r="M42" s="95"/>
      <c r="N42" s="95"/>
      <c r="O42" s="95"/>
      <c r="P42" s="96"/>
      <c r="Q42" s="95"/>
      <c r="R42" s="94"/>
      <c r="S42" s="95"/>
      <c r="T42" s="95"/>
      <c r="U42" s="95"/>
      <c r="V42" s="95"/>
      <c r="W42" s="95"/>
      <c r="X42" s="96"/>
      <c r="Y42" s="95"/>
      <c r="Z42" s="95"/>
      <c r="AA42" s="96"/>
      <c r="AB42" s="95"/>
      <c r="AC42" s="95"/>
      <c r="AD42" s="95"/>
      <c r="AE42" s="95"/>
      <c r="AF42" s="96"/>
      <c r="AG42" s="95"/>
      <c r="AH42" s="97"/>
    </row>
    <row r="43" s="1" customFormat="1" ht="17.1" customHeight="1" spans="2:34">
      <c r="B43" s="93"/>
      <c r="C43" s="94"/>
      <c r="D43" s="95"/>
      <c r="E43" s="95"/>
      <c r="F43" s="95"/>
      <c r="G43" s="95"/>
      <c r="H43" s="95"/>
      <c r="I43" s="95"/>
      <c r="J43" s="95"/>
      <c r="K43" s="96"/>
      <c r="L43" s="95"/>
      <c r="M43" s="95"/>
      <c r="N43" s="95"/>
      <c r="O43" s="95"/>
      <c r="P43" s="96"/>
      <c r="Q43" s="95"/>
      <c r="R43" s="94"/>
      <c r="S43" s="95"/>
      <c r="T43" s="95"/>
      <c r="U43" s="95"/>
      <c r="V43" s="95"/>
      <c r="W43" s="95"/>
      <c r="X43" s="96"/>
      <c r="Y43" s="95"/>
      <c r="Z43" s="95"/>
      <c r="AA43" s="96"/>
      <c r="AB43" s="95"/>
      <c r="AC43" s="95"/>
      <c r="AD43" s="95"/>
      <c r="AE43" s="95"/>
      <c r="AF43" s="96"/>
      <c r="AG43" s="95"/>
      <c r="AH43" s="97"/>
    </row>
    <row r="44" s="1" customFormat="1" ht="20.1" customHeight="1" spans="2:34">
      <c r="B44" s="34" t="s">
        <v>465</v>
      </c>
      <c r="C44" s="98"/>
      <c r="D44" s="99" t="s">
        <v>466</v>
      </c>
      <c r="E44" s="100"/>
      <c r="F44" s="100"/>
      <c r="G44" s="101"/>
      <c r="H44" s="101"/>
      <c r="I44" s="101"/>
      <c r="J44" s="102"/>
      <c r="K44" s="99" t="s">
        <v>467</v>
      </c>
      <c r="L44" s="100"/>
      <c r="M44" s="100"/>
      <c r="N44" s="101"/>
      <c r="O44" s="102"/>
      <c r="P44" s="99" t="s">
        <v>468</v>
      </c>
      <c r="Q44" s="103"/>
      <c r="R44" s="104"/>
      <c r="S44" s="99" t="s">
        <v>469</v>
      </c>
      <c r="T44" s="100"/>
      <c r="U44" s="100"/>
      <c r="V44" s="101"/>
      <c r="W44" s="102"/>
      <c r="X44" s="99" t="s">
        <v>468</v>
      </c>
      <c r="Y44" s="103"/>
      <c r="Z44" s="104"/>
      <c r="AA44" s="100" t="s">
        <v>470</v>
      </c>
      <c r="AB44" s="100"/>
      <c r="AC44" s="100"/>
      <c r="AD44" s="101"/>
      <c r="AE44" s="102"/>
      <c r="AF44" s="99" t="s">
        <v>468</v>
      </c>
      <c r="AG44" s="103"/>
      <c r="AH44" s="105"/>
    </row>
  </sheetData>
  <mergeCells count="133">
    <mergeCell ref="K1:V1"/>
    <mergeCell ref="W1:AH1"/>
    <mergeCell ref="W2:Y2"/>
    <mergeCell ref="Z2:AB2"/>
    <mergeCell ref="AC2:AE2"/>
    <mergeCell ref="AF2:AH2"/>
    <mergeCell ref="W3:Y3"/>
    <mergeCell ref="Z3:AH3"/>
    <mergeCell ref="K4:M4"/>
    <mergeCell ref="N4:V4"/>
    <mergeCell ref="W4:Y4"/>
    <mergeCell ref="Z4:AB4"/>
    <mergeCell ref="AC4:AH4"/>
    <mergeCell ref="D5:G5"/>
    <mergeCell ref="H5:S5"/>
    <mergeCell ref="T5:Y5"/>
    <mergeCell ref="Z5:AC5"/>
    <mergeCell ref="D6:G6"/>
    <mergeCell ref="H6:S6"/>
    <mergeCell ref="T6:Y6"/>
    <mergeCell ref="Z6:AC6"/>
    <mergeCell ref="B7:C7"/>
    <mergeCell ref="D7:G7"/>
    <mergeCell ref="H7:S7"/>
    <mergeCell ref="T7:Y7"/>
    <mergeCell ref="Z7:AC7"/>
    <mergeCell ref="AD7:AH7"/>
    <mergeCell ref="B8:C8"/>
    <mergeCell ref="D8:G8"/>
    <mergeCell ref="H8:S8"/>
    <mergeCell ref="T8:Y8"/>
    <mergeCell ref="Z8:AC8"/>
    <mergeCell ref="AD8:AH8"/>
    <mergeCell ref="B9:C9"/>
    <mergeCell ref="D9:G9"/>
    <mergeCell ref="H9:S9"/>
    <mergeCell ref="T9:Y9"/>
    <mergeCell ref="Z9:AC9"/>
    <mergeCell ref="AD9:AH9"/>
    <mergeCell ref="B10:C10"/>
    <mergeCell ref="D10:G10"/>
    <mergeCell ref="H10:S10"/>
    <mergeCell ref="T10:Y10"/>
    <mergeCell ref="Z10:AC10"/>
    <mergeCell ref="AD10:AH10"/>
    <mergeCell ref="B11:C11"/>
    <mergeCell ref="D11:G11"/>
    <mergeCell ref="H11:S11"/>
    <mergeCell ref="T11:Y11"/>
    <mergeCell ref="Z11:AC11"/>
    <mergeCell ref="AD11:AH11"/>
    <mergeCell ref="B12:C12"/>
    <mergeCell ref="D12:G12"/>
    <mergeCell ref="H12:S12"/>
    <mergeCell ref="T12:Y12"/>
    <mergeCell ref="Z12:AC12"/>
    <mergeCell ref="AD12:AH12"/>
    <mergeCell ref="B13:C13"/>
    <mergeCell ref="D13:G13"/>
    <mergeCell ref="H13:S13"/>
    <mergeCell ref="T13:Y13"/>
    <mergeCell ref="Z13:AC13"/>
    <mergeCell ref="AD13:AH13"/>
    <mergeCell ref="B14:C14"/>
    <mergeCell ref="D14:G14"/>
    <mergeCell ref="H14:S14"/>
    <mergeCell ref="T14:Y14"/>
    <mergeCell ref="Z14:AC14"/>
    <mergeCell ref="AD14:AH14"/>
    <mergeCell ref="B15:C15"/>
    <mergeCell ref="D15:G15"/>
    <mergeCell ref="H15:S15"/>
    <mergeCell ref="T15:Y15"/>
    <mergeCell ref="Z15:AC15"/>
    <mergeCell ref="AD15:AH15"/>
    <mergeCell ref="B16:C16"/>
    <mergeCell ref="D16:G16"/>
    <mergeCell ref="H16:S16"/>
    <mergeCell ref="T16:Y16"/>
    <mergeCell ref="Z16:AC16"/>
    <mergeCell ref="AD16:AH16"/>
    <mergeCell ref="B17:C17"/>
    <mergeCell ref="D17:G17"/>
    <mergeCell ref="H17:S17"/>
    <mergeCell ref="T17:Y17"/>
    <mergeCell ref="Z17:AC17"/>
    <mergeCell ref="AD17:AH17"/>
    <mergeCell ref="B18:C18"/>
    <mergeCell ref="D18:G18"/>
    <mergeCell ref="H18:S18"/>
    <mergeCell ref="T18:Y18"/>
    <mergeCell ref="Z18:AC18"/>
    <mergeCell ref="AD18:AH18"/>
    <mergeCell ref="B19:C19"/>
    <mergeCell ref="D19:G19"/>
    <mergeCell ref="H19:S19"/>
    <mergeCell ref="T19:Y19"/>
    <mergeCell ref="Z19:AC19"/>
    <mergeCell ref="AD19:AH19"/>
    <mergeCell ref="B20:C20"/>
    <mergeCell ref="D20:G20"/>
    <mergeCell ref="H20:S20"/>
    <mergeCell ref="T20:Y20"/>
    <mergeCell ref="Z20:AC20"/>
    <mergeCell ref="AD20:AH20"/>
    <mergeCell ref="B21:C21"/>
    <mergeCell ref="D21:G21"/>
    <mergeCell ref="H21:S21"/>
    <mergeCell ref="T21:Y21"/>
    <mergeCell ref="Z21:AC21"/>
    <mergeCell ref="AD21:AH21"/>
    <mergeCell ref="B22:C22"/>
    <mergeCell ref="D22:G22"/>
    <mergeCell ref="H22:S22"/>
    <mergeCell ref="T22:Y22"/>
    <mergeCell ref="Z22:AC22"/>
    <mergeCell ref="AD22:AH22"/>
    <mergeCell ref="N39:T39"/>
    <mergeCell ref="U39:AA39"/>
    <mergeCell ref="AB39:AH39"/>
    <mergeCell ref="N40:T40"/>
    <mergeCell ref="U40:AA40"/>
    <mergeCell ref="B44:C44"/>
    <mergeCell ref="D44:J44"/>
    <mergeCell ref="K44:O44"/>
    <mergeCell ref="P44:R44"/>
    <mergeCell ref="S44:W44"/>
    <mergeCell ref="X44:Z44"/>
    <mergeCell ref="AA44:AE44"/>
    <mergeCell ref="AF44:AH44"/>
    <mergeCell ref="B1:J4"/>
    <mergeCell ref="B37:N38"/>
    <mergeCell ref="B39:M40"/>
  </mergeCells>
  <hyperlinks>
    <hyperlink ref="AI1" location="索引!A1" display="返回索引"/>
  </hyperlinks>
  <printOptions horizontalCentered="1" verticalCentered="1"/>
  <pageMargins left="0.393700787401575" right="0.393700787401575" top="0.196850393700787" bottom="0.196850393700787" header="0.31496062992126" footer="0.31496062992126"/>
  <pageSetup paperSize="9" orientation="portrait"/>
  <headerFooter alignWithMargins="0">
    <oddHeader>&amp;R       
&amp;7 &amp;P         &amp;N    .
</oddHead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? > < D a t a M a s h u p   x m l n s = " h t t p : / / s c h e m a s . m i c r o s o f t . c o m / D a t a M a s h u p " > A A A A A G w D A A B Q S w M E C g A A A A A A h 0 7 i Q A A A A A A A A A A A A A A A A A c A A A B D b 2 5 m a W c v U E s D B B Q A A A A I A I d O 4 k A S O P 6 Y n w A A A P M A A A A S A A A A Q 2 9 u Z m l n L 1 B h Y 2 t h Z 2 U u e G 1 s h Y 9 N C 4 I w H M a / i u z u N m d R y N 9 5 8 J o R B N F 1 z D V H O s P N J n 3 6 j D K 6 d X t e f o f n g W L q 2 u i u B m d 6 m 6 M E U x Q p K / v a W J 2 j 0 V / i L S o 4 H I S 8 C q 2 i G b Y u m 1 y d o 8 b 7 W 0 Z I C A G H F P e D J o z S h J y r 3 V E 2 q h P o C 5 v / c G y s 8 8 J K h T i c 3 m M 4 w 8 l q g 9 N 1 i i m Q J Y T K 2 E U z z O a 9 r / Y n h H J s / T g o / m j i c g 9 k s U A + H / g T U E s D B A o A A A A A A I d O 4 k A A A A A A A A A A A A A A A A A J A A A A R m 9 y b X V s Y X M v U E s D B B Q A A A A I A I d O 4 k A o i k e 4 D g A A A B E A A A A T A A A A R m 9 y b X V s Y X M v U 2 V j d G l v b j E u b S t O T S 7 J z M 9 T C I b Q h t Y A U E s D B B Q A A A A I A I d O 4 k B / v 9 P K n Q A A A O Q A A A A T A A A A W 0 N v b n R l b n R f V H l w Z X N d L n h t b G 2 P S w 7 C M A x E r x J 5 n 7 q w Q A g 1 7 a J w A y 4 Q B f c j m o 8 a F 4 X b k 9 A d Y u n x P M + 4 6 Z J d x I v W O H u n 4 F D V I M g Z / 5 j d q G D j Q Z 6 h a 5 v 7 O 1 A U 2 e q i g o k 5 X B C j m c j q W P l A L m 8 G v 1 r N e V x H D N o 8 9 U h 4 r O s T G u + Y H E s u N 6 B t r j T o b W F x S 1 n e Y z M O o t 9 9 J U o B U 2 I s M v 4 F 7 I 9 d h 7 D M R n N + A p O 0 U d o C 4 r d 2 + w F Q S w E C F A A U A A A A C A C H T u J A f 7 / T y p 0 A A A D k A A A A E w A A A A A A A A A B A C A A A A B a A Q A A W 0 N v b n R l b n R f V H l w Z X N d L n h t b F B L A Q I U A A o A A A A A A I d O 4 k A A A A A A A A A A A A A A A A A H A A A A A A A A A A A A E A A A A A A A A A B D b 2 5 m a W c v U E s B A h Q A F A A A A A g A h 0 7 i Q B I 4 / p i f A A A A 8 w A A A B I A A A A A A A A A A Q A g A A A A J Q A A A E N v b m Z p Z y 9 Q Y W N r Y W d l L n h t b F B L A Q I U A A o A A A A A A I d O 4 k A A A A A A A A A A A A A A A A A J A A A A A A A A A A A A E A A A A P Q A A A B G b 3 J t d W x h c y 9 Q S w E C F A A U A A A A C A C H T u J A K I p H u A 4 A A A A R A A A A E w A A A A A A A A A B A C A A A A A b A Q A A R m 9 y b X V s Y X M v U 2 V j d G l v b j E u b V B L B Q Y A A A A A B Q A F A C 4 B A A A o A g A A A A A O A Q A A P D 9 4 b W w g d m V y c 2 l v b j 0 i M S 4 w I i B l b m N v Z G l u Z z 0 i d X R m L T g i I D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Q E A A A A A A A B z A Q A A P D 9 4 b W w g d m V y c 2 l v b j 0 i M S 4 w I i B l b m N v Z G l u Z z 0 i d X R m L T g i I D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7 b P 0 f X X D A T b L 6 c 2 h n f a m f A A A A A A I A A A A A A B B m A A A A A Q A A I A A A A N C H V g w B f Y 3 W M C r X p m H e n w t x C V p k x T O c z k L o R + f Y t L P A A A A A A A 6 A A A A A A g A A I A A A A M z D 5 D J q N S l o N P M A 7 B e 5 5 p 4 C 2 S w k 5 Q / 7 f j o / o 8 d a n 5 q V U A A A A K R h + J Y b E v 8 i 4 m Z j o a W f W Z U Y 9 F f D k p E G T a l 0 d E f T g P A i G q 4 E b Z C 3 q M z h c D e f G k h f y K 1 X p b H 4 P S G T G V o i u j 2 W + 5 h + r g 9 W v 8 L z D x Q B n w R E f z M 7 Q A A A A O J P Y R P H c 2 8 p 7 2 w 8 2 b h O L 8 m q U D 6 4 i m h 3 g H b f S g p 0 + D B p t M d g V x v E C M O u F v f F I U 7 G f v V x 3 5 u A i K 4 7 0 S 4 f Z 1 a s H M A = < / D a t a M a s h u p > 
</file>

<file path=customXml/itemProps1.xml><?xml version="1.0" encoding="utf-8"?>
<ds:datastoreItem xmlns:ds="http://schemas.openxmlformats.org/officeDocument/2006/customXml" ds:itemID="{855E5C48-A81E-4C30-B320-C18BCB894D9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江苏索普工程科技有限公司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源数据</vt:lpstr>
      <vt:lpstr>可燃、有毒气体检测报警器</vt:lpstr>
      <vt:lpstr>手动按钮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GJW</dc:creator>
  <cp:lastModifiedBy>周祥生</cp:lastModifiedBy>
  <dcterms:created xsi:type="dcterms:W3CDTF">1997-06-24T06:01:00Z</dcterms:created>
  <cp:lastPrinted>2025-09-16T02:58:00Z</cp:lastPrinted>
  <dcterms:modified xsi:type="dcterms:W3CDTF">2026-06-30T01:44:14Z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2024-05-28T03:22:53Z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4ae770ee-cd0f-439b-aae5-2a47c9c391e5</vt:lpwstr>
  </property>
  <property fmtid="{D5CDD505-2E9C-101B-9397-08002B2CF9AE}" pid="7" name="MSIP_Label_defa4170-0d19-0005-0004-bc88714345d2_ActionId">
    <vt:lpwstr>b9a5db34-fe8f-44d4-911e-d1ec26ad7678</vt:lpwstr>
  </property>
  <property fmtid="{D5CDD505-2E9C-101B-9397-08002B2CF9AE}" pid="8" name="MSIP_Label_defa4170-0d19-0005-0004-bc88714345d2_ContentBits">
    <vt:lpwstr>0</vt:lpwstr>
  </property>
  <property fmtid="{D5CDD505-2E9C-101B-9397-08002B2CF9AE}" pid="9" name="ICV">
    <vt:lpwstr>10BDF456B4634F56889D4B4288502774_13</vt:lpwstr>
  </property>
  <property fmtid="{D5CDD505-2E9C-101B-9397-08002B2CF9AE}" pid="10" name="KSOProductBuildVer">
    <vt:lpwstr>2052-12.1.0.26895</vt:lpwstr>
  </property>
  <property fmtid="{D5CDD505-2E9C-101B-9397-08002B2CF9AE}" pid="11" name="CalculationRule">
    <vt:i4>0</vt:i4>
  </property>
</Properties>
</file>