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华飞项目\华飞热工设备\"/>
    </mc:Choice>
  </mc:AlternateContent>
  <bookViews>
    <workbookView windowWidth="27945" windowHeight="12375"/>
  </bookViews>
  <sheets>
    <sheet name="废热锅炉" sheetId="1" r:id="rId1"/>
  </sheets>
  <definedNames>
    <definedName name="_xlnm.Print_Area" localSheetId="0">废热锅炉!$A$1:$R$19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<sst xmlns="http://schemas.openxmlformats.org/spreadsheetml/2006/main" count="66" uniqueCount="43">
  <si>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</si>
  <si>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</si>
  <si>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</si>
  <si>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</si>
  <si>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</si>
  <si>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</si>
  <si>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</si>
  <si>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</si>
  <si>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</si>
  <si>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</si>
  <si>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</si>
  <si>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</si>
  <si>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</si>
  <si>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</si>
  <si>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</si>
  <si>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</si>
  <si>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</si>
  <si>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</si>
  <si>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</si>
  <si>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</si>
  <si>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2601710074/84/94/104</t>
  </si>
  <si>
    <t>省煤器3A主体</t>
  </si>
  <si>
    <t>台</t>
  </si>
  <si>
    <t>裸装</t>
  </si>
  <si>
    <t>连接管</t>
  </si>
  <si>
    <t>箱</t>
  </si>
  <si>
    <t>木箱</t>
  </si>
  <si>
    <t>2601710073/83/93/103</t>
  </si>
  <si>
    <t>省煤器4A主体</t>
  </si>
  <si>
    <t>下箱体</t>
  </si>
  <si>
    <t>烟气加热器进口接管
省煤器4A出口接管框架</t>
  </si>
  <si>
    <t>省煤器4A承载件</t>
  </si>
  <si>
    <t>2601710071/72/81/82/91/92/101/102</t>
  </si>
  <si>
    <t>空气加热器A</t>
  </si>
  <si>
    <t>空气加热器B</t>
  </si>
  <si>
    <t>烟气加热器进口接管
空气加热器出口接管框架</t>
  </si>
  <si>
    <t>空气加热器承载件</t>
  </si>
  <si>
    <t>260173076/77/78/79</t>
  </si>
  <si>
    <t>烟气加热器主体</t>
  </si>
  <si>
    <t>承载件</t>
  </si>
  <si>
    <t>含税总运费</t>
  </si>
  <si>
    <t>注：本项目共有4套设备，数量为4套设备总数量，设备发货以单套设备数量起运。</t>
  </si>
  <si>
    <r>
      <rPr>
        <sz val="14"/>
        <rFont val="宋体"/>
        <charset val="134"/>
      </rP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2日内设备必须到达指定地点，如发生不能运输或延迟送达，需对运输公司进行考核，考核为货物总价20%。</t>
    </r>
    <r>
      <rPr>
        <sz val="14"/>
        <color rgb="FFFF0000"/>
        <rFont val="宋体"/>
        <charset val="134"/>
      </rPr>
      <t>大件设备出厂前必须办好大件运输证，否则一切后果由运输单位承担。</t>
    </r>
    <r>
      <rPr>
        <sz val="14"/>
        <rFont val="宋体"/>
        <charset val="134"/>
      </rPr>
      <t xml:space="preserve">
3.报价中包含设备运输所需要的辅助设施费用、倒运到</t>
    </r>
    <r>
      <rPr>
        <sz val="14"/>
        <color rgb="FFFF0000"/>
        <rFont val="宋体"/>
        <charset val="134"/>
      </rPr>
      <t>江苏省苏州市张家港大新镇沿江公路段山岗东侧 张家港港新重装码头。</t>
    </r>
    <r>
      <rPr>
        <sz val="14"/>
        <rFont val="宋体"/>
        <charset val="134"/>
      </rPr>
      <t>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4.务必注意包装形式，本表格内所有设备运至</t>
    </r>
    <r>
      <rPr>
        <sz val="14"/>
        <color rgb="FFFF0000"/>
        <rFont val="宋体"/>
        <charset val="134"/>
      </rPr>
      <t>江苏省苏州市张家港大新镇沿江公路段山岗东侧 张家港港新重装码头</t>
    </r>
    <r>
      <rPr>
        <sz val="14"/>
        <rFont val="宋体"/>
        <charset val="134"/>
      </rPr>
      <t>。请合理安排。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</si>
</sst>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2"/>
      <color theme="1"/>
      <name val="宋体"/>
      <charset val="134"/>
    </font>
    <font>
      <sz val="11"/>
      <color theme="1"/>
      <name val="宋体"/>
      <charset val="134"/>
    </font>
    <font>
      <sz val="11"/>
      <name val="等线"/>
      <charset val="134"/>
    </font>
    <font>
      <sz val="14"/>
      <color theme="1"/>
      <name val="仿宋"/>
      <charset val="134"/>
    </font>
    <font>
      <sz val="14"/>
      <name val="宋体"/>
      <charset val="134"/>
    </font>
    <font>
      <sz val="11"/>
      <name val="等线"/>
      <charset val="134"/>
      <scheme val="minor"/>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3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4" xfId="0" applyFont="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Fill="1" applyBorder="1" applyAlignment="1">
      <alignment horizontal="left" vertical="center" wrapText="1" shrinkToFit="1"/>
    </xf>
    <xf numFmtId="0" fontId="6" fillId="0" borderId="4" xfId="0" applyFont="1" applyBorder="1" applyAlignment="1">
      <alignment horizontal="center" vertical="center"/>
    </xf>
    <xf numFmtId="0" fontId="6" fillId="0" borderId="4" xfId="0" applyFont="1" applyBorder="1" applyAlignment="1">
      <alignment horizontal="center"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7" fillId="0" borderId="4" xfId="0" applyFont="1" applyFill="1" applyBorder="1" applyAlignment="1">
      <alignment horizontal="center" vertical="center" wrapText="1" shrinkToFit="1"/>
    </xf>
    <xf numFmtId="0" fontId="5" fillId="0" borderId="1" xfId="0" applyFont="1" applyFill="1" applyBorder="1" applyAlignment="1">
      <alignment horizontal="left" vertical="center" wrapText="1" shrinkToFit="1"/>
    </xf>
    <xf numFmtId="0" fontId="5" fillId="0" borderId="2" xfId="0" applyFont="1" applyFill="1" applyBorder="1" applyAlignment="1">
      <alignment horizontal="left" vertical="center" wrapText="1" shrinkToFit="1"/>
    </xf>
    <xf numFmtId="0" fontId="5" fillId="0" borderId="3" xfId="0" applyFont="1" applyFill="1" applyBorder="1" applyAlignment="1">
      <alignment horizontal="left" vertical="center" wrapText="1" shrinkToFit="1"/>
    </xf>
    <xf numFmtId="0" fontId="5" fillId="0" borderId="1" xfId="0" applyFont="1" applyFill="1" applyBorder="1" applyAlignment="1">
      <alignment horizontal="left" vertical="center" wrapText="1" shrinkToFit="1"/>
    </xf>
    <xf numFmtId="0" fontId="5" fillId="0" borderId="2" xfId="0" applyFont="1" applyFill="1" applyBorder="1" applyAlignment="1">
      <alignment horizontal="left" vertical="center" wrapText="1" shrinkToFit="1"/>
    </xf>
    <xf numFmtId="0" fontId="5"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9"/>
  <sheetViews>
    <sheetView tabSelected="1" workbookViewId="0">
      <selection activeCell="M10" sqref="M10"/>
    </sheetView>
  </sheetViews>
  <sheetFormatPr defaultColWidth="9" defaultRowHeight="20.1" customHeight="1"/>
  <cols>
    <col min="1" max="1" width="5.63333333333333" style="1" customWidth="1"/>
    <col min="2" max="2" width="17.875" style="1" customWidth="1"/>
    <col min="3" max="3" width="26.75" style="2" customWidth="1"/>
    <col min="4" max="8" width="8.63333333333333" style="1" customWidth="1"/>
    <col min="9" max="12" width="10.6333333333333" style="1" customWidth="1"/>
    <col min="13" max="13" width="15.1333333333333" style="1" customWidth="1"/>
    <col min="14" max="14" width="10.25" style="1" customWidth="1"/>
    <col min="15" max="15" width="13.25" style="1" customWidth="1"/>
    <col min="16" max="17" width="11.5" style="1" customWidth="1"/>
    <col min="18" max="18" width="14.75" style="1" customWidth="1"/>
    <col min="19" max="16384" width="9" style="1"/>
  </cols>
  <sheetData>
    <row r="1" ht="30" customHeight="1" spans="1:18">
      <c r="A1" s="3" t="s">
        <v>0</v>
      </c>
      <c r="B1" s="4"/>
      <c r="C1" s="5"/>
      <c r="D1" s="4"/>
      <c r="E1" s="4"/>
      <c r="F1" s="4"/>
      <c r="G1" s="4"/>
      <c r="H1" s="4"/>
      <c r="I1" s="4"/>
      <c r="J1" s="4"/>
      <c r="K1" s="4"/>
      <c r="L1" s="4"/>
      <c r="M1" s="4"/>
      <c r="N1" s="4"/>
      <c r="O1" s="4"/>
      <c r="P1" s="4"/>
      <c r="Q1" s="4"/>
      <c r="R1" s="6"/>
    </row>
    <row r="2" ht="21.95" customHeight="1" spans="1:18">
      <c r="A2" s="7" t="s">
        <v>1</v>
      </c>
      <c r="B2" s="7" t="s">
        <v>2</v>
      </c>
      <c r="C2" s="8" t="s">
        <v>3</v>
      </c>
      <c r="D2" s="7" t="s">
        <v>4</v>
      </c>
      <c r="E2" s="7"/>
      <c r="F2" s="7"/>
      <c r="G2" s="7" t="s">
        <v>5</v>
      </c>
      <c r="H2" s="7" t="s">
        <v>6</v>
      </c>
      <c r="I2" s="8" t="s">
        <v>7</v>
      </c>
      <c r="J2" s="8" t="s">
        <v>8</v>
      </c>
      <c r="K2" s="8" t="s">
        <v>9</v>
      </c>
      <c r="L2" s="8" t="s">
        <v>10</v>
      </c>
      <c r="M2" s="8" t="s">
        <v>11</v>
      </c>
      <c r="N2" s="8" t="s">
        <v>12</v>
      </c>
      <c r="O2" s="8" t="s">
        <v>13</v>
      </c>
      <c r="P2" s="9" t="s">
        <v>14</v>
      </c>
      <c r="Q2" s="9" t="s">
        <v>15</v>
      </c>
      <c r="R2" s="10" t="s">
        <v>16</v>
      </c>
    </row>
    <row r="3" ht="26.1" customHeight="1" spans="1:18">
      <c r="A3" s="7"/>
      <c r="B3" s="7"/>
      <c r="C3" s="8"/>
      <c r="D3" s="7" t="s">
        <v>17</v>
      </c>
      <c r="E3" s="7" t="s">
        <v>18</v>
      </c>
      <c r="F3" s="7" t="s">
        <v>19</v>
      </c>
      <c r="G3" s="7"/>
      <c r="H3" s="7"/>
      <c r="I3" s="7"/>
      <c r="J3" s="7"/>
      <c r="K3" s="8"/>
      <c r="L3" s="8"/>
      <c r="M3" s="7"/>
      <c r="N3" s="7"/>
      <c r="O3" s="8"/>
      <c r="P3" s="11"/>
      <c r="Q3" s="11"/>
      <c r="R3" s="12"/>
    </row>
    <row r="4" ht="31" customHeight="1" spans="1:18">
      <c r="A4" s="13">
        <v>1</v>
      </c>
      <c r="B4" s="14" t="s">
        <v>20</v>
      </c>
      <c r="C4" s="15" t="s">
        <v>21</v>
      </c>
      <c r="D4" s="15">
        <v>6100</v>
      </c>
      <c r="E4" s="15">
        <v>3700</v>
      </c>
      <c r="F4" s="15">
        <v>1900</v>
      </c>
      <c r="G4" s="15">
        <v>4</v>
      </c>
      <c r="H4" s="15" t="s">
        <v>22</v>
      </c>
      <c r="I4" s="15">
        <v>27778</v>
      </c>
      <c r="J4" s="15"/>
      <c r="K4" s="15">
        <f t="shared" ref="K4:K16" si="0">I4+J4</f>
        <v>27778</v>
      </c>
      <c r="L4" s="15">
        <f t="shared" ref="L4:L16" si="1">K4*G4</f>
        <v>111112</v>
      </c>
      <c r="M4" s="15"/>
      <c r="N4" s="15"/>
      <c r="O4" s="16" t="s">
        <v>23</v>
      </c>
      <c r="P4" s="7"/>
      <c r="Q4" s="7">
        <f>G4*P4</f>
        <v>0</v>
      </c>
      <c r="R4" s="8"/>
    </row>
    <row r="5" ht="31" customHeight="1" spans="1:18">
      <c r="A5" s="16">
        <v>2</v>
      </c>
      <c r="B5" s="14"/>
      <c r="C5" s="15" t="s">
        <v>24</v>
      </c>
      <c r="D5" s="15">
        <v>700</v>
      </c>
      <c r="E5" s="15">
        <v>400</v>
      </c>
      <c r="F5" s="15">
        <v>600</v>
      </c>
      <c r="G5" s="15">
        <v>4</v>
      </c>
      <c r="H5" s="15" t="s">
        <v>25</v>
      </c>
      <c r="I5" s="15">
        <v>120</v>
      </c>
      <c r="J5" s="15"/>
      <c r="K5" s="15">
        <f t="shared" si="0"/>
        <v>120</v>
      </c>
      <c r="L5" s="15">
        <f t="shared" si="1"/>
        <v>480</v>
      </c>
      <c r="M5" s="15"/>
      <c r="N5" s="15"/>
      <c r="O5" s="15" t="s">
        <v>26</v>
      </c>
      <c r="P5" s="7"/>
      <c r="Q5" s="7">
        <f>G5*P5</f>
        <v>0</v>
      </c>
      <c r="R5" s="8"/>
    </row>
    <row r="6" ht="22" customHeight="1" spans="1:18">
      <c r="A6" s="13">
        <v>3</v>
      </c>
      <c r="B6" s="14" t="s">
        <v>27</v>
      </c>
      <c r="C6" s="15" t="s">
        <v>28</v>
      </c>
      <c r="D6" s="15">
        <v>6100</v>
      </c>
      <c r="E6" s="15">
        <v>3900</v>
      </c>
      <c r="F6" s="15">
        <v>3000</v>
      </c>
      <c r="G6" s="15">
        <v>4</v>
      </c>
      <c r="H6" s="15" t="s">
        <v>22</v>
      </c>
      <c r="I6" s="15">
        <v>51168</v>
      </c>
      <c r="J6" s="15"/>
      <c r="K6" s="15">
        <f t="shared" si="0"/>
        <v>51168</v>
      </c>
      <c r="L6" s="15">
        <f t="shared" si="1"/>
        <v>204672</v>
      </c>
      <c r="M6" s="15"/>
      <c r="N6" s="15"/>
      <c r="O6" s="16" t="s">
        <v>23</v>
      </c>
      <c r="P6" s="17"/>
      <c r="Q6" s="7">
        <f>G6*P6</f>
        <v>0</v>
      </c>
      <c r="R6" s="18"/>
    </row>
    <row r="7" ht="22" customHeight="1" spans="1:18">
      <c r="A7" s="13">
        <v>4</v>
      </c>
      <c r="B7" s="14"/>
      <c r="C7" s="15" t="s">
        <v>29</v>
      </c>
      <c r="D7" s="15">
        <v>5700</v>
      </c>
      <c r="E7" s="15">
        <v>4000</v>
      </c>
      <c r="F7" s="15">
        <v>2200</v>
      </c>
      <c r="G7" s="15">
        <v>4</v>
      </c>
      <c r="H7" s="15" t="s">
        <v>22</v>
      </c>
      <c r="I7" s="15">
        <v>10054</v>
      </c>
      <c r="J7" s="15"/>
      <c r="K7" s="15">
        <f t="shared" si="0"/>
        <v>10054</v>
      </c>
      <c r="L7" s="15">
        <f t="shared" si="1"/>
        <v>40216</v>
      </c>
      <c r="M7" s="15"/>
      <c r="N7" s="15"/>
      <c r="O7" s="16" t="s">
        <v>23</v>
      </c>
      <c r="P7" s="17"/>
      <c r="Q7" s="7">
        <f t="shared" ref="Q6:Q16" si="2">G7*P7</f>
        <v>0</v>
      </c>
      <c r="R7" s="18"/>
    </row>
    <row r="8" ht="31" customHeight="1" spans="1:18">
      <c r="A8" s="16">
        <v>5</v>
      </c>
      <c r="B8" s="14"/>
      <c r="C8" s="14" t="s">
        <v>30</v>
      </c>
      <c r="D8" s="15">
        <v>5300</v>
      </c>
      <c r="E8" s="15">
        <v>4900</v>
      </c>
      <c r="F8" s="15">
        <v>2700</v>
      </c>
      <c r="G8" s="15">
        <v>4</v>
      </c>
      <c r="H8" s="15" t="s">
        <v>22</v>
      </c>
      <c r="I8" s="15">
        <v>4635</v>
      </c>
      <c r="J8" s="15">
        <v>3229</v>
      </c>
      <c r="K8" s="15">
        <f t="shared" si="0"/>
        <v>7864</v>
      </c>
      <c r="L8" s="15">
        <f t="shared" si="1"/>
        <v>31456</v>
      </c>
      <c r="M8" s="15"/>
      <c r="N8" s="15"/>
      <c r="O8" s="16" t="s">
        <v>23</v>
      </c>
      <c r="P8" s="17"/>
      <c r="Q8" s="7">
        <f t="shared" si="2"/>
        <v>0</v>
      </c>
      <c r="R8" s="18"/>
    </row>
    <row r="9" ht="22" customHeight="1" spans="1:18">
      <c r="A9" s="13">
        <v>6</v>
      </c>
      <c r="B9" s="14"/>
      <c r="C9" s="14" t="s">
        <v>31</v>
      </c>
      <c r="D9" s="15">
        <v>500</v>
      </c>
      <c r="E9" s="15">
        <v>500</v>
      </c>
      <c r="F9" s="15">
        <v>300</v>
      </c>
      <c r="G9" s="15">
        <v>4</v>
      </c>
      <c r="H9" s="15" t="s">
        <v>25</v>
      </c>
      <c r="I9" s="15">
        <v>200</v>
      </c>
      <c r="J9" s="15"/>
      <c r="K9" s="15">
        <f t="shared" si="0"/>
        <v>200</v>
      </c>
      <c r="L9" s="15">
        <f t="shared" si="1"/>
        <v>800</v>
      </c>
      <c r="M9" s="15"/>
      <c r="N9" s="15"/>
      <c r="O9" s="15" t="s">
        <v>26</v>
      </c>
      <c r="P9" s="17"/>
      <c r="Q9" s="7">
        <f t="shared" si="2"/>
        <v>0</v>
      </c>
      <c r="R9" s="18"/>
    </row>
    <row r="10" ht="22" customHeight="1" spans="1:18">
      <c r="A10" s="13">
        <v>7</v>
      </c>
      <c r="B10" s="14" t="s">
        <v>32</v>
      </c>
      <c r="C10" s="14" t="s">
        <v>33</v>
      </c>
      <c r="D10" s="15">
        <v>5900</v>
      </c>
      <c r="E10" s="15">
        <v>3700</v>
      </c>
      <c r="F10" s="15">
        <v>3400</v>
      </c>
      <c r="G10" s="15">
        <v>4</v>
      </c>
      <c r="H10" s="15" t="s">
        <v>22</v>
      </c>
      <c r="I10" s="15">
        <v>58414</v>
      </c>
      <c r="J10" s="15"/>
      <c r="K10" s="15">
        <f t="shared" si="0"/>
        <v>58414</v>
      </c>
      <c r="L10" s="15">
        <f t="shared" si="1"/>
        <v>233656</v>
      </c>
      <c r="M10" s="15"/>
      <c r="N10" s="15"/>
      <c r="O10" s="16" t="s">
        <v>23</v>
      </c>
      <c r="P10" s="17"/>
      <c r="Q10" s="7">
        <f t="shared" si="2"/>
        <v>0</v>
      </c>
      <c r="R10" s="18"/>
    </row>
    <row r="11" ht="22" customHeight="1" spans="1:18">
      <c r="A11" s="16">
        <v>8</v>
      </c>
      <c r="B11" s="14"/>
      <c r="C11" s="14" t="s">
        <v>34</v>
      </c>
      <c r="D11" s="19">
        <v>6200</v>
      </c>
      <c r="E11" s="15">
        <v>3900</v>
      </c>
      <c r="F11" s="15">
        <v>1700</v>
      </c>
      <c r="G11" s="15">
        <v>4</v>
      </c>
      <c r="H11" s="15" t="s">
        <v>22</v>
      </c>
      <c r="I11" s="15">
        <v>21853</v>
      </c>
      <c r="J11" s="15"/>
      <c r="K11" s="15">
        <f t="shared" si="0"/>
        <v>21853</v>
      </c>
      <c r="L11" s="15">
        <f t="shared" si="1"/>
        <v>87412</v>
      </c>
      <c r="M11" s="15"/>
      <c r="N11" s="15"/>
      <c r="O11" s="16" t="s">
        <v>23</v>
      </c>
      <c r="P11" s="17"/>
      <c r="Q11" s="7">
        <f t="shared" si="2"/>
        <v>0</v>
      </c>
      <c r="R11" s="18"/>
    </row>
    <row r="12" ht="22" customHeight="1" spans="1:18">
      <c r="A12" s="13">
        <v>9</v>
      </c>
      <c r="B12" s="14"/>
      <c r="C12" s="15" t="s">
        <v>29</v>
      </c>
      <c r="D12" s="19">
        <v>9300</v>
      </c>
      <c r="E12" s="19">
        <v>4100</v>
      </c>
      <c r="F12" s="19">
        <v>2500</v>
      </c>
      <c r="G12" s="15">
        <v>4</v>
      </c>
      <c r="H12" s="15" t="s">
        <v>22</v>
      </c>
      <c r="I12" s="15">
        <v>12336</v>
      </c>
      <c r="J12" s="15"/>
      <c r="K12" s="15">
        <f t="shared" si="0"/>
        <v>12336</v>
      </c>
      <c r="L12" s="15">
        <f t="shared" si="1"/>
        <v>49344</v>
      </c>
      <c r="M12" s="15"/>
      <c r="N12" s="15"/>
      <c r="O12" s="16" t="s">
        <v>23</v>
      </c>
      <c r="P12" s="17"/>
      <c r="Q12" s="7">
        <f t="shared" si="2"/>
        <v>0</v>
      </c>
      <c r="R12" s="18"/>
    </row>
    <row r="13" ht="30" customHeight="1" spans="1:18">
      <c r="A13" s="13">
        <v>10</v>
      </c>
      <c r="B13" s="14"/>
      <c r="C13" s="14" t="s">
        <v>35</v>
      </c>
      <c r="D13" s="15">
        <v>5100</v>
      </c>
      <c r="E13" s="15">
        <v>4500</v>
      </c>
      <c r="F13" s="15">
        <v>2700</v>
      </c>
      <c r="G13" s="15">
        <v>4</v>
      </c>
      <c r="H13" s="15" t="s">
        <v>22</v>
      </c>
      <c r="I13" s="15">
        <v>4108</v>
      </c>
      <c r="J13" s="15">
        <v>3195</v>
      </c>
      <c r="K13" s="15">
        <f t="shared" si="0"/>
        <v>7303</v>
      </c>
      <c r="L13" s="15">
        <f t="shared" si="1"/>
        <v>29212</v>
      </c>
      <c r="M13" s="15"/>
      <c r="N13" s="15"/>
      <c r="O13" s="16" t="s">
        <v>23</v>
      </c>
      <c r="P13" s="17"/>
      <c r="Q13" s="7">
        <f t="shared" si="2"/>
        <v>0</v>
      </c>
      <c r="R13" s="18"/>
    </row>
    <row r="14" ht="22" customHeight="1" spans="1:18">
      <c r="A14" s="16">
        <v>11</v>
      </c>
      <c r="B14" s="14"/>
      <c r="C14" s="15" t="s">
        <v>36</v>
      </c>
      <c r="D14" s="15">
        <v>500</v>
      </c>
      <c r="E14" s="15">
        <v>500</v>
      </c>
      <c r="F14" s="15">
        <v>500</v>
      </c>
      <c r="G14" s="15">
        <v>4</v>
      </c>
      <c r="H14" s="15" t="s">
        <v>25</v>
      </c>
      <c r="I14" s="15">
        <v>420</v>
      </c>
      <c r="J14" s="15"/>
      <c r="K14" s="15">
        <f t="shared" si="0"/>
        <v>420</v>
      </c>
      <c r="L14" s="15">
        <f t="shared" si="1"/>
        <v>1680</v>
      </c>
      <c r="M14" s="15"/>
      <c r="N14" s="15"/>
      <c r="O14" s="15" t="s">
        <v>26</v>
      </c>
      <c r="P14" s="17"/>
      <c r="Q14" s="7">
        <f t="shared" si="2"/>
        <v>0</v>
      </c>
      <c r="R14" s="18"/>
    </row>
    <row r="15" ht="22" customHeight="1" spans="1:18">
      <c r="A15" s="13">
        <v>12</v>
      </c>
      <c r="B15" s="14" t="s">
        <v>37</v>
      </c>
      <c r="C15" s="20" t="s">
        <v>38</v>
      </c>
      <c r="D15" s="15">
        <v>5800</v>
      </c>
      <c r="E15" s="15">
        <v>4800</v>
      </c>
      <c r="F15" s="15">
        <v>3700</v>
      </c>
      <c r="G15" s="15">
        <v>4</v>
      </c>
      <c r="H15" s="15" t="s">
        <v>22</v>
      </c>
      <c r="I15" s="15">
        <v>55319</v>
      </c>
      <c r="J15" s="15"/>
      <c r="K15" s="15">
        <f t="shared" si="0"/>
        <v>55319</v>
      </c>
      <c r="L15" s="15">
        <f t="shared" si="1"/>
        <v>221276</v>
      </c>
      <c r="M15" s="15"/>
      <c r="N15" s="15"/>
      <c r="O15" s="16" t="s">
        <v>23</v>
      </c>
      <c r="P15" s="17"/>
      <c r="Q15" s="7">
        <f t="shared" si="2"/>
        <v>0</v>
      </c>
      <c r="R15" s="18"/>
    </row>
    <row r="16" ht="22" customHeight="1" spans="1:18">
      <c r="A16" s="13">
        <v>13</v>
      </c>
      <c r="B16" s="14"/>
      <c r="C16" s="15" t="s">
        <v>39</v>
      </c>
      <c r="D16" s="15">
        <v>200</v>
      </c>
      <c r="E16" s="15">
        <v>200</v>
      </c>
      <c r="F16" s="15">
        <v>200</v>
      </c>
      <c r="G16" s="15">
        <v>4</v>
      </c>
      <c r="H16" s="15" t="s">
        <v>25</v>
      </c>
      <c r="I16" s="15">
        <v>40</v>
      </c>
      <c r="J16" s="15"/>
      <c r="K16" s="15">
        <f t="shared" si="0"/>
        <v>40</v>
      </c>
      <c r="L16" s="15">
        <f t="shared" si="1"/>
        <v>160</v>
      </c>
      <c r="M16" s="15"/>
      <c r="N16" s="15"/>
      <c r="O16" s="15" t="s">
        <v>26</v>
      </c>
      <c r="P16" s="17"/>
      <c r="Q16" s="7">
        <f t="shared" si="2"/>
        <v>0</v>
      </c>
      <c r="R16" s="18"/>
    </row>
    <row r="17" ht="22" customHeight="1" spans="1:18">
      <c r="A17" s="21" t="s">
        <v>40</v>
      </c>
      <c r="B17" s="22"/>
      <c r="C17" s="23"/>
      <c r="D17" s="22"/>
      <c r="E17" s="22"/>
      <c r="F17" s="22"/>
      <c r="G17" s="22"/>
      <c r="H17" s="22"/>
      <c r="I17" s="22"/>
      <c r="J17" s="22"/>
      <c r="K17" s="22"/>
      <c r="L17" s="22"/>
      <c r="M17" s="22"/>
      <c r="N17" s="22"/>
      <c r="O17" s="22"/>
      <c r="P17" s="17"/>
      <c r="Q17" s="24">
        <f>SUM(Q4:Q16)</f>
        <v>0</v>
      </c>
      <c r="R17" s="18"/>
    </row>
    <row r="18" ht="22" customHeight="1" spans="1:18">
      <c r="A18" s="25" t="s">
        <v>41</v>
      </c>
      <c r="B18" s="26"/>
      <c r="C18" s="26"/>
      <c r="D18" s="26"/>
      <c r="E18" s="26"/>
      <c r="F18" s="26"/>
      <c r="G18" s="26"/>
      <c r="H18" s="26"/>
      <c r="I18" s="26"/>
      <c r="J18" s="26"/>
      <c r="K18" s="26"/>
      <c r="L18" s="26"/>
      <c r="M18" s="26"/>
      <c r="N18" s="26"/>
      <c r="O18" s="26"/>
      <c r="P18" s="26"/>
      <c r="Q18" s="26"/>
      <c r="R18" s="27"/>
    </row>
    <row r="19" ht="210" customHeight="1" spans="1:18">
      <c r="A19" s="28" t="s">
        <v>42</v>
      </c>
      <c r="B19" s="29"/>
      <c r="C19" s="29"/>
      <c r="D19" s="29"/>
      <c r="E19" s="29"/>
      <c r="F19" s="29"/>
      <c r="G19" s="29"/>
      <c r="H19" s="29"/>
      <c r="I19" s="29"/>
      <c r="J19" s="29"/>
      <c r="K19" s="29"/>
      <c r="L19" s="29"/>
      <c r="M19" s="29"/>
      <c r="N19" s="29"/>
      <c r="O19" s="29"/>
      <c r="P19" s="29"/>
      <c r="Q19" s="29"/>
      <c r="R19" s="30"/>
    </row>
  </sheetData>
  <mergeCells count="24">
    <mergeCell ref="A1:R1"/>
    <mergeCell ref="D2:F2"/>
    <mergeCell ref="A17:P17"/>
    <mergeCell ref="A18:R18"/>
    <mergeCell ref="A19:R19"/>
    <mergeCell ref="A2:A3"/>
    <mergeCell ref="B2:B3"/>
    <mergeCell ref="B4:B5"/>
    <mergeCell ref="B6:B9"/>
    <mergeCell ref="B10:B14"/>
    <mergeCell ref="B15:B16"/>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2026-08-11T02:04:44Z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F2826AAD07C24DD68C443C62316208F1_13</vt:lpwstr>
  </property>
  <property fmtid="{D5CDD505-2E9C-101B-9397-08002B2CF9AE}" pid="4" name="CalculationRule">
    <vt:i4>0</vt:i4>
  </property>
</Properties>
</file>